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tabRatio="782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10">'10'!$A$1:$H$10</definedName>
    <definedName name="_xlnm.Print_Area" localSheetId="11">'11'!$A$1:$Y$17</definedName>
    <definedName name="_xlnm.Print_Area" localSheetId="2">'2'!$A$1:$P$7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'6'!$A$1:$Q$13</definedName>
    <definedName name="_xlnm.Print_Area" localSheetId="7">'7'!$A$1:$AF$11</definedName>
    <definedName name="_xlnm.Print_Area" localSheetId="8">'8'!$A$1:$Q$10</definedName>
    <definedName name="_xlnm.Print_Area" localSheetId="9">'9'!$A$1:$J$57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<sst xmlns="http://schemas.openxmlformats.org/spreadsheetml/2006/main" count="591" uniqueCount="209">
  <si>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</si>
  <si>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</si>
  <si>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</si>
  <si>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</si>
  <si>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</si>
  <si>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</si>
  <si>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</si>
  <si>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</si>
  <si>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</si>
  <si>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</si>
  <si>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</si>
  <si>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</si>
  <si>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</si>
  <si>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</si>
  <si>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</si>
  <si>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</si>
  <si>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</si>
  <si>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</si>
  <si>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</si>
  <si>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</si>
  <si>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</si>
  <si>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</si>
  <si>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</si>
  <si>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</si>
  <si>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</si>
  <si>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</si>
  <si>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</si>
  <si>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</si>
  <si>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</si>
  <si>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</si>
  <si>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</si>
  <si>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</si>
  <si>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广元市图书馆</t>
  </si>
  <si>
    <t>单位：百元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</si>
  <si>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</si>
  <si>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</si>
  <si>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</si>
  <si>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</si>
  <si>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年预算数</t>
    </r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</si>
  <si>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</si>
  <si>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</si>
  <si>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</si>
  <si>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</si>
  <si>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</si>
  <si>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</si>
  <si>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</si>
  <si>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</si>
  <si>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</si>
  <si>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</si>
  <si>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</si>
  <si>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</si>
  <si>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</si>
  <si>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</si>
  <si>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</si>
  <si>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</si>
  <si>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</si>
  <si>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</si>
  <si>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</si>
  <si>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</si>
  <si>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</si>
  <si>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</si>
  <si>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</si>
  <si>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</si>
  <si>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</si>
  <si>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</si>
  <si>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</si>
  <si>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</si>
  <si>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</si>
  <si>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</si>
  <si>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</si>
  <si>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</si>
  <si>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</si>
  <si>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</si>
  <si>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</si>
  <si>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</si>
  <si>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</si>
  <si>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</si>
  <si>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</si>
  <si>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</si>
  <si>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</si>
  <si>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</si>
  <si>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</si>
  <si>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</si>
  <si>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</si>
  <si>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</si>
  <si>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>市文广旅局</t>
  </si>
  <si>
    <t xml:space="preserve">  市文广旅局</t>
  </si>
  <si>
    <t xml:space="preserve">  市图书馆</t>
  </si>
  <si>
    <t>207</t>
  </si>
  <si>
    <t>01</t>
  </si>
  <si>
    <t>04</t>
  </si>
  <si>
    <t>325901</t>
  </si>
  <si>
    <t xml:space="preserve">    图书馆</t>
  </si>
  <si>
    <t>99</t>
  </si>
  <si>
    <t xml:space="preserve">    其他文化和旅游支出</t>
  </si>
  <si>
    <t xml:space="preserve">    其他文化旅游体育与传媒支出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</si>
  <si>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</si>
  <si>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</si>
  <si>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</si>
  <si>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</si>
  <si>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</si>
  <si>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210</t>
  </si>
  <si>
    <t>11</t>
  </si>
  <si>
    <t xml:space="preserve">    事业单位医疗</t>
  </si>
  <si>
    <t>221</t>
  </si>
  <si>
    <t xml:space="preserve">    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</si>
  <si>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</si>
  <si>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</si>
  <si>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</si>
  <si>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</si>
  <si>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</si>
  <si>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</si>
  <si>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</si>
  <si>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</si>
  <si>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</t>
    </r>
    <r>
      <rPr>
        <sz val="10"/>
        <rFont val="宋体"/>
        <charset val="134"/>
      </rPr>
      <t>年预算数</t>
    </r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</si>
  <si>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</si>
  <si>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</si>
  <si>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</si>
  <si>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</si>
  <si>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</si>
  <si>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</si>
  <si>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</si>
  <si>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</si>
  <si>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</si>
  <si>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</si>
  <si>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</si>
  <si>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</si>
  <si>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</si>
  <si>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</si>
  <si>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</si>
  <si>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</si>
  <si>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</si>
  <si>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</si>
  <si>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</si>
  <si>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</si>
  <si>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</si>
  <si>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</si>
  <si>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</si>
  <si>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</si>
  <si>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</si>
  <si>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</si>
  <si>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</si>
  <si>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</si>
  <si>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</si>
  <si>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</si>
  <si>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</si>
  <si>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</si>
  <si>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</si>
  <si>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</si>
  <si>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</si>
  <si>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</si>
  <si>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</si>
  <si>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</si>
  <si>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</si>
  <si>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</si>
  <si>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</si>
  <si>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</si>
  <si>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</si>
  <si>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</si>
  <si>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</si>
  <si>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</si>
  <si>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</si>
  <si>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</si>
  <si>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</si>
  <si>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</si>
  <si>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</si>
  <si>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</si>
  <si>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</si>
  <si>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</si>
  <si>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</si>
  <si>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</si>
  <si>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</si>
  <si>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</si>
  <si>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</si>
  <si>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</si>
  <si>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</si>
  <si>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</si>
  <si>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此表无数据</t>
  </si>
  <si>
    <t>表9</t>
  </si>
  <si>
    <t>单位:百元</t>
  </si>
  <si>
    <t>项目</t>
  </si>
  <si>
    <t>金额</t>
  </si>
  <si>
    <t>单位名称（项目名称）</t>
  </si>
  <si>
    <t xml:space="preserve">      图书报刊购置费</t>
  </si>
  <si>
    <t xml:space="preserve">      免费开放地方配套资金</t>
  </si>
  <si>
    <t xml:space="preserve">      2020年中央补助地方公共文化服务体系建设专项资金(公共数字文化建设)</t>
  </si>
  <si>
    <t xml:space="preserve">      2020年中央和省公共文化服务体系建设专项资金</t>
  </si>
  <si>
    <t xml:space="preserve">      2020年中央支持地方公共文化服务体系建设补助资金预算(一般项目、绩效奖励)</t>
  </si>
  <si>
    <t>表10</t>
  </si>
  <si>
    <t>单位编码</t>
  </si>
  <si>
    <t>单位名称</t>
  </si>
  <si>
    <t>财政拨款当年预算安排</t>
  </si>
  <si>
    <t>公务用车购置及运行费</t>
  </si>
  <si>
    <t>公务用车
购置费</t>
  </si>
  <si>
    <t/>
  </si>
  <si>
    <t>一般公共预算安排</t>
  </si>
  <si>
    <t>政府性基金预算</t>
  </si>
  <si>
    <t>国有资本经营预算</t>
  </si>
  <si>
    <t>基本
支出</t>
  </si>
  <si>
    <t>表12</t>
  </si>
  <si>
    <t>本年政府性基金预算支出</t>
  </si>
  <si>
    <t>表13</t>
  </si>
  <si>
    <t>当年财政拨款预算安排</t>
  </si>
  <si>
    <t>因公出国（境）费用</t>
  </si>
  <si>
    <t>公务用车购置费</t>
  </si>
  <si>
    <t>公务用车运行费</t>
  </si>
  <si>
    <t>备注：2020年本单位未在政府性基金预算拨款安排“三公”经费支出</t>
  </si>
  <si>
    <t>表14</t>
  </si>
  <si>
    <t>本年国有资本经营预算支出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</si>
</sst>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"/>
    <numFmt numFmtId="177" formatCode="###0"/>
    <numFmt numFmtId="178" formatCode="#,##0.0000"/>
  </numFmts>
  <fonts count="32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" fontId="17" fillId="0" borderId="0"/>
    <xf numFmtId="0" fontId="18" fillId="0" borderId="0" applyNumberFormat="0" applyFill="0" applyBorder="0" applyAlignment="0" applyProtection="0">
      <alignment vertical="center"/>
    </xf>
    <xf numFmtId="0" fontId="11" fillId="8" borderId="1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9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27" fillId="13" borderId="2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86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vertical="center" wrapText="1"/>
    </xf>
    <xf numFmtId="49" fontId="0" fillId="0" borderId="6" xfId="0" applyNumberFormat="1" applyFont="1" applyFill="1" applyBorder="1" applyAlignment="1" applyProtection="1">
      <alignment vertical="center" wrapText="1"/>
    </xf>
    <xf numFmtId="176" fontId="0" fillId="0" borderId="5" xfId="0" applyNumberFormat="1" applyFont="1" applyFill="1" applyBorder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vertical="center" wrapText="1"/>
    </xf>
    <xf numFmtId="0" fontId="3" fillId="0" borderId="0" xfId="0" applyFont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/>
    <xf numFmtId="1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176" fontId="0" fillId="0" borderId="6" xfId="0" applyNumberFormat="1" applyFont="1" applyFill="1" applyBorder="1" applyAlignment="1" applyProtection="1">
      <alignment vertical="center" wrapText="1"/>
    </xf>
    <xf numFmtId="176" fontId="0" fillId="0" borderId="1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 applyProtection="1">
      <alignment vertical="center" wrapText="1"/>
    </xf>
    <xf numFmtId="177" fontId="2" fillId="0" borderId="6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 applyProtection="1">
      <alignment vertical="center"/>
    </xf>
    <xf numFmtId="0" fontId="0" fillId="0" borderId="0" xfId="0" applyFill="1"/>
    <xf numFmtId="0" fontId="2" fillId="0" borderId="5" xfId="0" applyNumberFormat="1" applyFont="1" applyFill="1" applyBorder="1" applyAlignment="1" applyProtection="1">
      <alignment horizontal="centerContinuous" vertical="center"/>
    </xf>
    <xf numFmtId="49" fontId="2" fillId="0" borderId="5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horizontal="right" vertical="center" wrapText="1"/>
    </xf>
    <xf numFmtId="177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49" fontId="2" fillId="0" borderId="6" xfId="0" applyNumberFormat="1" applyFont="1" applyBorder="1" applyAlignment="1">
      <alignment vertical="center" wrapText="1"/>
    </xf>
    <xf numFmtId="0" fontId="2" fillId="2" borderId="0" xfId="0" applyNumberFormat="1" applyFont="1" applyFill="1" applyAlignment="1">
      <alignment vertical="center"/>
    </xf>
    <xf numFmtId="0" fontId="2" fillId="2" borderId="7" xfId="0" applyNumberFormat="1" applyFont="1" applyFill="1" applyBorder="1" applyAlignment="1" applyProtection="1">
      <alignment horizontal="centerContinuous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0" fontId="2" fillId="2" borderId="12" xfId="0" applyNumberFormat="1" applyFont="1" applyFill="1" applyBorder="1" applyAlignment="1" applyProtection="1">
      <alignment horizontal="centerContinuous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2" fillId="2" borderId="0" xfId="0" applyNumberFormat="1" applyFont="1" applyFill="1" applyAlignment="1">
      <alignment horizontal="right"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 applyProtection="1">
      <alignment vertical="center" wrapText="1"/>
    </xf>
    <xf numFmtId="10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 applyProtection="1">
      <alignment vertical="center" wrapText="1"/>
    </xf>
    <xf numFmtId="0" fontId="0" fillId="0" borderId="6" xfId="0" applyBorder="1" applyAlignment="1">
      <alignment vertical="center"/>
    </xf>
    <xf numFmtId="177" fontId="0" fillId="0" borderId="6" xfId="0" applyNumberFormat="1" applyFont="1" applyFill="1" applyBorder="1" applyAlignment="1" applyProtection="1">
      <alignment vertical="center" wrapText="1"/>
    </xf>
    <xf numFmtId="177" fontId="0" fillId="0" borderId="7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vertical="center" wrapText="1"/>
    </xf>
    <xf numFmtId="177" fontId="0" fillId="0" borderId="4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 applyProtection="1">
      <alignment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4" fontId="2" fillId="0" borderId="5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vertical="center" wrapText="1"/>
    </xf>
    <xf numFmtId="177" fontId="2" fillId="0" borderId="7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11" applyNumberFormat="1" applyFont="1" applyFill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7" fillId="2" borderId="0" xfId="11" applyNumberFormat="1" applyFont="1" applyFill="1" applyAlignment="1">
      <alignment vertical="center"/>
    </xf>
    <xf numFmtId="0" fontId="7" fillId="0" borderId="0" xfId="11" applyNumberFormat="1" applyFont="1" applyFill="1" applyAlignment="1">
      <alignment vertical="center"/>
    </xf>
    <xf numFmtId="0" fontId="7" fillId="0" borderId="5" xfId="11" applyNumberFormat="1" applyFont="1" applyFill="1" applyBorder="1" applyAlignment="1">
      <alignment horizontal="center" vertical="center" wrapText="1"/>
    </xf>
    <xf numFmtId="177" fontId="0" fillId="0" borderId="5" xfId="0" applyNumberFormat="1" applyBorder="1"/>
    <xf numFmtId="177" fontId="2" fillId="0" borderId="5" xfId="0" applyNumberFormat="1" applyFont="1" applyBorder="1" applyAlignment="1">
      <alignment vertical="center" wrapText="1"/>
    </xf>
    <xf numFmtId="0" fontId="7" fillId="2" borderId="0" xfId="11" applyNumberFormat="1" applyFont="1" applyFill="1" applyAlignment="1">
      <alignment horizontal="right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Fill="1" applyBorder="1" applyAlignment="1" applyProtection="1">
      <alignment vertical="center" wrapText="1"/>
    </xf>
    <xf numFmtId="3" fontId="2" fillId="0" borderId="6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178" fontId="2" fillId="0" borderId="10" xfId="0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J16" sqref="J16"/>
    </sheetView>
  </sheetViews>
  <sheetFormatPr defaultColWidth="9.33333333333333" defaultRowHeight="11.25" outlineLevelCol="6"/>
  <sheetData>
    <row r="1" spans="1:7">
      <c r="A1" s="180"/>
      <c r="B1" s="181"/>
      <c r="C1" s="181"/>
      <c r="D1" s="181"/>
      <c r="E1" s="181"/>
      <c r="F1" s="181"/>
      <c r="G1" s="181"/>
    </row>
    <row r="2" ht="20.25" spans="1:7">
      <c r="A2" s="182" t="s">
        <v>0</v>
      </c>
      <c r="B2" s="182"/>
      <c r="C2" s="182"/>
      <c r="D2" s="182"/>
      <c r="E2" s="182"/>
      <c r="F2" s="182"/>
      <c r="G2" s="182"/>
    </row>
    <row r="3" ht="20.25" spans="1:7">
      <c r="A3" s="182"/>
      <c r="B3" s="182"/>
      <c r="C3" s="182"/>
      <c r="D3" s="182"/>
      <c r="E3" s="182"/>
      <c r="F3" s="182"/>
      <c r="G3" s="182"/>
    </row>
    <row r="4" ht="18.75" spans="1:7">
      <c r="A4" s="183" t="s">
        <v>1</v>
      </c>
      <c r="B4" s="183" t="s">
        <v>2</v>
      </c>
      <c r="C4" s="183"/>
      <c r="D4" s="183"/>
      <c r="E4" s="183"/>
      <c r="F4" s="183"/>
      <c r="G4" s="183"/>
    </row>
    <row r="5" ht="18.75" spans="1:7">
      <c r="A5" s="184" t="s">
        <v>3</v>
      </c>
      <c r="B5" s="185" t="s">
        <v>4</v>
      </c>
      <c r="C5" s="185"/>
      <c r="D5" s="185"/>
      <c r="E5" s="185"/>
      <c r="F5" s="185"/>
      <c r="G5" s="185"/>
    </row>
    <row r="6" ht="18.75" spans="1:7">
      <c r="A6" s="184" t="s">
        <v>5</v>
      </c>
      <c r="B6" s="185" t="s">
        <v>6</v>
      </c>
      <c r="C6" s="185"/>
      <c r="D6" s="185"/>
      <c r="E6" s="185"/>
      <c r="F6" s="185"/>
      <c r="G6" s="185"/>
    </row>
    <row r="7" ht="18.75" spans="1:7">
      <c r="A7" s="184" t="s">
        <v>7</v>
      </c>
      <c r="B7" s="185" t="s">
        <v>8</v>
      </c>
      <c r="C7" s="185"/>
      <c r="D7" s="185"/>
      <c r="E7" s="185"/>
      <c r="F7" s="185"/>
      <c r="G7" s="185"/>
    </row>
    <row r="8" ht="18.75" spans="1:7">
      <c r="A8" s="184" t="s">
        <v>9</v>
      </c>
      <c r="B8" s="185" t="s">
        <v>10</v>
      </c>
      <c r="C8" s="185"/>
      <c r="D8" s="185"/>
      <c r="E8" s="185"/>
      <c r="F8" s="185"/>
      <c r="G8" s="185"/>
    </row>
    <row r="9" ht="18.75" spans="1:7">
      <c r="A9" s="184" t="s">
        <v>11</v>
      </c>
      <c r="B9" s="185" t="s">
        <v>12</v>
      </c>
      <c r="C9" s="185"/>
      <c r="D9" s="185"/>
      <c r="E9" s="185"/>
      <c r="F9" s="185"/>
      <c r="G9" s="185"/>
    </row>
    <row r="10" ht="18.75" spans="1:7">
      <c r="A10" s="184" t="s">
        <v>13</v>
      </c>
      <c r="B10" s="185" t="s">
        <v>14</v>
      </c>
      <c r="C10" s="185"/>
      <c r="D10" s="185"/>
      <c r="E10" s="185"/>
      <c r="F10" s="185"/>
      <c r="G10" s="185"/>
    </row>
    <row r="11" ht="18.75" spans="1:7">
      <c r="A11" s="184" t="s">
        <v>15</v>
      </c>
      <c r="B11" s="185" t="s">
        <v>16</v>
      </c>
      <c r="C11" s="185"/>
      <c r="D11" s="185"/>
      <c r="E11" s="185"/>
      <c r="F11" s="185"/>
      <c r="G11" s="185"/>
    </row>
    <row r="12" ht="18.75" spans="1:7">
      <c r="A12" s="184" t="s">
        <v>17</v>
      </c>
      <c r="B12" s="185" t="s">
        <v>18</v>
      </c>
      <c r="C12" s="185"/>
      <c r="D12" s="185"/>
      <c r="E12" s="185"/>
      <c r="F12" s="185"/>
      <c r="G12" s="185"/>
    </row>
    <row r="13" ht="18.75" spans="1:7">
      <c r="A13" s="184" t="s">
        <v>19</v>
      </c>
      <c r="B13" s="185" t="s">
        <v>20</v>
      </c>
      <c r="C13" s="185"/>
      <c r="D13" s="185"/>
      <c r="E13" s="185"/>
      <c r="F13" s="185"/>
      <c r="G13" s="185"/>
    </row>
    <row r="14" ht="18.75" spans="1:7">
      <c r="A14" s="184" t="s">
        <v>21</v>
      </c>
      <c r="B14" s="185" t="s">
        <v>22</v>
      </c>
      <c r="C14" s="185"/>
      <c r="D14" s="185"/>
      <c r="E14" s="185"/>
      <c r="F14" s="185"/>
      <c r="G14" s="185"/>
    </row>
    <row r="15" ht="18.75" spans="1:7">
      <c r="A15" s="184" t="s">
        <v>23</v>
      </c>
      <c r="B15" s="185" t="s">
        <v>24</v>
      </c>
      <c r="C15" s="185"/>
      <c r="D15" s="185"/>
      <c r="E15" s="185"/>
      <c r="F15" s="185"/>
      <c r="G15" s="185"/>
    </row>
    <row r="16" ht="18.75" spans="1:7">
      <c r="A16" s="184" t="s">
        <v>25</v>
      </c>
      <c r="B16" s="185" t="s">
        <v>26</v>
      </c>
      <c r="C16" s="185"/>
      <c r="D16" s="185"/>
      <c r="E16" s="185"/>
      <c r="F16" s="185"/>
      <c r="G16" s="185"/>
    </row>
    <row r="17" ht="18.75" spans="1:7">
      <c r="A17" s="184" t="s">
        <v>27</v>
      </c>
      <c r="B17" s="185" t="s">
        <v>28</v>
      </c>
      <c r="C17" s="185"/>
      <c r="D17" s="185"/>
      <c r="E17" s="185"/>
      <c r="F17" s="185"/>
      <c r="G17" s="185"/>
    </row>
    <row r="18" ht="18.75" spans="1:7">
      <c r="A18" s="184" t="s">
        <v>29</v>
      </c>
      <c r="B18" s="185" t="s">
        <v>30</v>
      </c>
      <c r="C18" s="185"/>
      <c r="D18" s="185"/>
      <c r="E18" s="185"/>
      <c r="F18" s="185"/>
      <c r="G18" s="185"/>
    </row>
  </sheetData>
  <mergeCells count="16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showGridLines="0" showZeros="0" workbookViewId="0">
      <selection activeCell="H11" sqref="H11"/>
    </sheetView>
  </sheetViews>
  <sheetFormatPr defaultColWidth="9.16666666666667" defaultRowHeight="18" customHeight="1"/>
  <cols>
    <col min="1" max="3" width="6.5" style="71" customWidth="1"/>
    <col min="4" max="4" width="55" style="71" customWidth="1"/>
    <col min="5" max="5" width="14.1666666666667" style="71" customWidth="1"/>
    <col min="6" max="6" width="14.5" style="71" customWidth="1"/>
    <col min="7" max="7" width="14" style="71" customWidth="1"/>
    <col min="8" max="8" width="15.1666666666667" style="71" customWidth="1"/>
    <col min="9" max="9" width="15.8333333333333" style="71" customWidth="1"/>
    <col min="10" max="10" width="15.6666666666667" style="71" customWidth="1"/>
    <col min="11" max="210" width="9.16666666666667" style="71" customWidth="1"/>
  </cols>
  <sheetData>
    <row r="1" customHeight="1" spans="1:6">
      <c r="A1" s="47" t="s">
        <v>178</v>
      </c>
      <c r="B1" s="47"/>
      <c r="C1" s="47"/>
      <c r="D1" s="47"/>
      <c r="E1" s="73"/>
      <c r="F1" s="73"/>
    </row>
    <row r="2" customHeight="1" spans="1:10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</row>
    <row r="3" customHeight="1" spans="1:10">
      <c r="A3" s="49" t="s">
        <v>32</v>
      </c>
      <c r="B3" s="49"/>
      <c r="C3" s="49"/>
      <c r="D3" s="49"/>
      <c r="J3" s="75" t="s">
        <v>179</v>
      </c>
    </row>
    <row r="4" customHeight="1" spans="1:10">
      <c r="A4" s="77" t="s">
        <v>180</v>
      </c>
      <c r="B4" s="77"/>
      <c r="C4" s="77"/>
      <c r="D4" s="77"/>
      <c r="E4" s="91" t="s">
        <v>181</v>
      </c>
      <c r="F4" s="91"/>
      <c r="G4" s="91"/>
      <c r="H4" s="91" t="s">
        <v>82</v>
      </c>
      <c r="I4" s="91"/>
      <c r="J4" s="91"/>
    </row>
    <row r="5" customHeight="1" spans="1:10">
      <c r="A5" s="77" t="s">
        <v>68</v>
      </c>
      <c r="B5" s="77"/>
      <c r="C5" s="77"/>
      <c r="D5" s="77" t="s">
        <v>182</v>
      </c>
      <c r="E5" s="52" t="s">
        <v>71</v>
      </c>
      <c r="F5" s="52" t="s">
        <v>66</v>
      </c>
      <c r="G5" s="79" t="s">
        <v>67</v>
      </c>
      <c r="H5" s="52" t="s">
        <v>71</v>
      </c>
      <c r="I5" s="52" t="s">
        <v>66</v>
      </c>
      <c r="J5" s="79" t="s">
        <v>67</v>
      </c>
    </row>
    <row r="6" customHeight="1" spans="1:13">
      <c r="A6" s="77" t="s">
        <v>78</v>
      </c>
      <c r="B6" s="77" t="s">
        <v>79</v>
      </c>
      <c r="C6" s="77" t="s">
        <v>80</v>
      </c>
      <c r="D6" s="77"/>
      <c r="E6" s="86"/>
      <c r="F6" s="86"/>
      <c r="G6" s="80"/>
      <c r="H6" s="86"/>
      <c r="I6" s="86"/>
      <c r="J6" s="80"/>
      <c r="K6" s="72"/>
      <c r="L6" s="72"/>
      <c r="M6" s="72"/>
    </row>
    <row r="7" ht="24" customHeight="1" spans="1:12">
      <c r="A7" s="92"/>
      <c r="B7" s="92"/>
      <c r="C7" s="92"/>
      <c r="D7" s="92" t="s">
        <v>85</v>
      </c>
      <c r="E7" s="93">
        <v>6686</v>
      </c>
      <c r="F7" s="65">
        <v>4000</v>
      </c>
      <c r="G7" s="88">
        <v>2686</v>
      </c>
      <c r="H7" s="65">
        <v>6686</v>
      </c>
      <c r="I7" s="65">
        <v>4000</v>
      </c>
      <c r="J7" s="94">
        <v>2686</v>
      </c>
      <c r="K7" s="72"/>
      <c r="L7" s="72"/>
    </row>
    <row r="8" ht="24" customHeight="1" spans="1:10">
      <c r="A8" s="92"/>
      <c r="B8" s="92"/>
      <c r="C8" s="92"/>
      <c r="D8" s="92" t="s">
        <v>86</v>
      </c>
      <c r="E8" s="93">
        <v>6686</v>
      </c>
      <c r="F8" s="65">
        <v>4000</v>
      </c>
      <c r="G8" s="88">
        <v>2686</v>
      </c>
      <c r="H8" s="65">
        <v>6686</v>
      </c>
      <c r="I8" s="65">
        <v>4000</v>
      </c>
      <c r="J8" s="94">
        <v>2686</v>
      </c>
    </row>
    <row r="9" ht="24" customHeight="1" spans="1:10">
      <c r="A9" s="92"/>
      <c r="B9" s="92"/>
      <c r="C9" s="92"/>
      <c r="D9" s="92" t="s">
        <v>87</v>
      </c>
      <c r="E9" s="93">
        <v>6686</v>
      </c>
      <c r="F9" s="65">
        <v>4000</v>
      </c>
      <c r="G9" s="88">
        <v>2686</v>
      </c>
      <c r="H9" s="65">
        <v>6686</v>
      </c>
      <c r="I9" s="65">
        <v>4000</v>
      </c>
      <c r="J9" s="94">
        <v>2686</v>
      </c>
    </row>
    <row r="10" ht="24" customHeight="1" spans="1:10">
      <c r="A10" s="92"/>
      <c r="B10" s="92"/>
      <c r="C10" s="92"/>
      <c r="D10" s="92" t="s">
        <v>92</v>
      </c>
      <c r="E10" s="93">
        <v>4000</v>
      </c>
      <c r="F10" s="65">
        <v>4000</v>
      </c>
      <c r="G10" s="88">
        <v>0</v>
      </c>
      <c r="H10" s="65">
        <v>4000</v>
      </c>
      <c r="I10" s="65">
        <v>4000</v>
      </c>
      <c r="J10" s="94">
        <v>0</v>
      </c>
    </row>
    <row r="11" ht="24" customHeight="1" spans="1:10">
      <c r="A11" s="92" t="s">
        <v>88</v>
      </c>
      <c r="B11" s="92" t="s">
        <v>89</v>
      </c>
      <c r="C11" s="92" t="s">
        <v>90</v>
      </c>
      <c r="D11" s="92" t="s">
        <v>183</v>
      </c>
      <c r="E11" s="93">
        <v>3000</v>
      </c>
      <c r="F11" s="65">
        <v>3000</v>
      </c>
      <c r="G11" s="88">
        <v>0</v>
      </c>
      <c r="H11" s="65">
        <v>3000</v>
      </c>
      <c r="I11" s="65">
        <v>3000</v>
      </c>
      <c r="J11" s="94">
        <v>0</v>
      </c>
    </row>
    <row r="12" ht="24" customHeight="1" spans="1:10">
      <c r="A12" s="92" t="s">
        <v>88</v>
      </c>
      <c r="B12" s="92" t="s">
        <v>89</v>
      </c>
      <c r="C12" s="92" t="s">
        <v>90</v>
      </c>
      <c r="D12" s="92" t="s">
        <v>184</v>
      </c>
      <c r="E12" s="93">
        <v>1000</v>
      </c>
      <c r="F12" s="65">
        <v>1000</v>
      </c>
      <c r="G12" s="88"/>
      <c r="H12" s="65">
        <v>1000</v>
      </c>
      <c r="I12" s="65">
        <v>1000</v>
      </c>
      <c r="J12" s="94"/>
    </row>
    <row r="13" ht="24" customHeight="1" spans="1:10">
      <c r="A13" s="92"/>
      <c r="B13" s="92"/>
      <c r="C13" s="92"/>
      <c r="D13" s="92" t="s">
        <v>94</v>
      </c>
      <c r="E13" s="93">
        <v>1206</v>
      </c>
      <c r="F13" s="65">
        <v>0</v>
      </c>
      <c r="G13" s="88">
        <v>1206</v>
      </c>
      <c r="H13" s="65">
        <v>1206</v>
      </c>
      <c r="I13" s="65">
        <v>0</v>
      </c>
      <c r="J13" s="94">
        <v>1206</v>
      </c>
    </row>
    <row r="14" ht="24" customHeight="1" spans="1:10">
      <c r="A14" s="92" t="s">
        <v>88</v>
      </c>
      <c r="B14" s="92" t="s">
        <v>89</v>
      </c>
      <c r="C14" s="92" t="s">
        <v>93</v>
      </c>
      <c r="D14" s="92" t="s">
        <v>185</v>
      </c>
      <c r="E14" s="93">
        <v>1206</v>
      </c>
      <c r="F14" s="65">
        <v>0</v>
      </c>
      <c r="G14" s="88">
        <v>1206</v>
      </c>
      <c r="H14" s="65">
        <v>1206</v>
      </c>
      <c r="I14" s="65">
        <v>0</v>
      </c>
      <c r="J14" s="94">
        <v>1206</v>
      </c>
    </row>
    <row r="15" ht="24" customHeight="1" spans="1:10">
      <c r="A15" s="92"/>
      <c r="B15" s="92"/>
      <c r="C15" s="92"/>
      <c r="D15" s="92" t="s">
        <v>95</v>
      </c>
      <c r="E15" s="93">
        <v>1480</v>
      </c>
      <c r="F15" s="65">
        <v>0</v>
      </c>
      <c r="G15" s="88">
        <v>1480</v>
      </c>
      <c r="H15" s="65">
        <v>1480</v>
      </c>
      <c r="I15" s="65">
        <v>0</v>
      </c>
      <c r="J15" s="94">
        <v>1480</v>
      </c>
    </row>
    <row r="16" ht="24" customHeight="1" spans="1:10">
      <c r="A16" s="92" t="s">
        <v>88</v>
      </c>
      <c r="B16" s="92" t="s">
        <v>93</v>
      </c>
      <c r="C16" s="92" t="s">
        <v>93</v>
      </c>
      <c r="D16" s="92" t="s">
        <v>186</v>
      </c>
      <c r="E16" s="93">
        <v>1180</v>
      </c>
      <c r="F16" s="65">
        <v>0</v>
      </c>
      <c r="G16" s="88">
        <v>1180</v>
      </c>
      <c r="H16" s="65">
        <v>1180</v>
      </c>
      <c r="I16" s="65">
        <v>0</v>
      </c>
      <c r="J16" s="94">
        <v>1180</v>
      </c>
    </row>
    <row r="17" ht="24" customHeight="1" spans="1:10">
      <c r="A17" s="92" t="s">
        <v>88</v>
      </c>
      <c r="B17" s="92" t="s">
        <v>93</v>
      </c>
      <c r="C17" s="92" t="s">
        <v>93</v>
      </c>
      <c r="D17" s="92" t="s">
        <v>187</v>
      </c>
      <c r="E17" s="93">
        <v>300</v>
      </c>
      <c r="F17" s="65">
        <v>0</v>
      </c>
      <c r="G17" s="88">
        <v>300</v>
      </c>
      <c r="H17" s="65">
        <v>300</v>
      </c>
      <c r="I17" s="65">
        <v>0</v>
      </c>
      <c r="J17" s="94">
        <v>300</v>
      </c>
    </row>
    <row r="18" ht="24" customHeight="1" spans="1:10">
      <c r="A18" s="62"/>
      <c r="B18" s="62"/>
      <c r="C18" s="62"/>
      <c r="D18" s="61"/>
      <c r="E18" s="65"/>
      <c r="F18" s="65"/>
      <c r="G18" s="88"/>
      <c r="H18" s="65"/>
      <c r="I18" s="65"/>
      <c r="J18" s="94"/>
    </row>
    <row r="19" ht="24" customHeight="1" spans="1:10">
      <c r="A19" s="62"/>
      <c r="B19" s="62"/>
      <c r="C19" s="62"/>
      <c r="D19" s="61"/>
      <c r="E19" s="65"/>
      <c r="F19" s="65"/>
      <c r="G19" s="88"/>
      <c r="H19" s="65"/>
      <c r="I19" s="65"/>
      <c r="J19" s="94"/>
    </row>
    <row r="20" ht="24" customHeight="1" spans="1:10">
      <c r="A20" s="62"/>
      <c r="B20" s="62"/>
      <c r="C20" s="62"/>
      <c r="D20" s="61"/>
      <c r="E20" s="65"/>
      <c r="F20" s="65"/>
      <c r="G20" s="88"/>
      <c r="H20" s="65"/>
      <c r="I20" s="65"/>
      <c r="J20" s="94"/>
    </row>
    <row r="21" ht="24" customHeight="1" spans="1:10">
      <c r="A21" s="62"/>
      <c r="B21" s="62"/>
      <c r="C21" s="62"/>
      <c r="D21" s="61"/>
      <c r="E21" s="65"/>
      <c r="F21" s="65"/>
      <c r="G21" s="88"/>
      <c r="H21" s="65"/>
      <c r="I21" s="65"/>
      <c r="J21" s="94"/>
    </row>
    <row r="22" ht="24" customHeight="1" spans="1:10">
      <c r="A22" s="62"/>
      <c r="B22" s="62"/>
      <c r="C22" s="62"/>
      <c r="D22" s="61"/>
      <c r="E22" s="65"/>
      <c r="F22" s="65"/>
      <c r="G22" s="88"/>
      <c r="H22" s="65"/>
      <c r="I22" s="65"/>
      <c r="J22" s="94"/>
    </row>
    <row r="23" ht="24" customHeight="1" spans="1:10">
      <c r="A23" s="62"/>
      <c r="B23" s="62"/>
      <c r="C23" s="62"/>
      <c r="D23" s="61"/>
      <c r="E23" s="65"/>
      <c r="F23" s="65"/>
      <c r="G23" s="88"/>
      <c r="H23" s="65"/>
      <c r="I23" s="65"/>
      <c r="J23" s="94"/>
    </row>
    <row r="24" ht="24" customHeight="1" spans="1:10">
      <c r="A24" s="62"/>
      <c r="B24" s="62"/>
      <c r="C24" s="62"/>
      <c r="D24" s="61"/>
      <c r="E24" s="65"/>
      <c r="F24" s="65"/>
      <c r="G24" s="88"/>
      <c r="H24" s="65"/>
      <c r="I24" s="65"/>
      <c r="J24" s="94"/>
    </row>
    <row r="25" ht="24" customHeight="1" spans="1:10">
      <c r="A25" s="62"/>
      <c r="B25" s="62"/>
      <c r="C25" s="62"/>
      <c r="D25" s="61"/>
      <c r="E25" s="65"/>
      <c r="F25" s="65"/>
      <c r="G25" s="88"/>
      <c r="H25" s="65"/>
      <c r="I25" s="65"/>
      <c r="J25" s="94"/>
    </row>
    <row r="26" ht="24" customHeight="1" spans="1:10">
      <c r="A26" s="62"/>
      <c r="B26" s="62"/>
      <c r="C26" s="62"/>
      <c r="D26" s="61"/>
      <c r="E26" s="65"/>
      <c r="F26" s="65"/>
      <c r="G26" s="88"/>
      <c r="H26" s="65"/>
      <c r="I26" s="65"/>
      <c r="J26" s="94"/>
    </row>
    <row r="27" ht="24" customHeight="1" spans="1:10">
      <c r="A27" s="62"/>
      <c r="B27" s="62"/>
      <c r="C27" s="62"/>
      <c r="D27" s="61"/>
      <c r="E27" s="65"/>
      <c r="F27" s="65"/>
      <c r="G27" s="88"/>
      <c r="H27" s="65"/>
      <c r="I27" s="65"/>
      <c r="J27" s="94"/>
    </row>
    <row r="28" ht="24" customHeight="1" spans="1:10">
      <c r="A28" s="62"/>
      <c r="B28" s="62"/>
      <c r="C28" s="62"/>
      <c r="D28" s="61"/>
      <c r="E28" s="65"/>
      <c r="F28" s="65"/>
      <c r="G28" s="88"/>
      <c r="H28" s="65"/>
      <c r="I28" s="65"/>
      <c r="J28" s="94"/>
    </row>
    <row r="29" ht="24" customHeight="1" spans="1:10">
      <c r="A29" s="62"/>
      <c r="B29" s="62"/>
      <c r="C29" s="62"/>
      <c r="D29" s="61"/>
      <c r="E29" s="65"/>
      <c r="F29" s="65"/>
      <c r="G29" s="88"/>
      <c r="H29" s="65"/>
      <c r="I29" s="65"/>
      <c r="J29" s="94"/>
    </row>
    <row r="30" ht="24" customHeight="1" spans="1:10">
      <c r="A30" s="62"/>
      <c r="B30" s="62"/>
      <c r="C30" s="62"/>
      <c r="D30" s="61"/>
      <c r="E30" s="65"/>
      <c r="F30" s="65"/>
      <c r="G30" s="88"/>
      <c r="H30" s="65"/>
      <c r="I30" s="65"/>
      <c r="J30" s="94"/>
    </row>
    <row r="31" ht="24" customHeight="1" spans="1:10">
      <c r="A31" s="62"/>
      <c r="B31" s="62"/>
      <c r="C31" s="62"/>
      <c r="D31" s="61"/>
      <c r="E31" s="65"/>
      <c r="F31" s="65"/>
      <c r="G31" s="88"/>
      <c r="H31" s="65"/>
      <c r="I31" s="65"/>
      <c r="J31" s="94"/>
    </row>
    <row r="32" ht="24" customHeight="1" spans="1:10">
      <c r="A32" s="62"/>
      <c r="B32" s="62"/>
      <c r="C32" s="62"/>
      <c r="D32" s="61"/>
      <c r="E32" s="65"/>
      <c r="F32" s="65"/>
      <c r="G32" s="88"/>
      <c r="H32" s="65"/>
      <c r="I32" s="65"/>
      <c r="J32" s="94"/>
    </row>
    <row r="33" ht="24" customHeight="1" spans="1:10">
      <c r="A33" s="62"/>
      <c r="B33" s="62"/>
      <c r="C33" s="62"/>
      <c r="D33" s="61"/>
      <c r="E33" s="65"/>
      <c r="F33" s="65"/>
      <c r="G33" s="88"/>
      <c r="H33" s="65"/>
      <c r="I33" s="65"/>
      <c r="J33" s="94"/>
    </row>
    <row r="34" ht="24" customHeight="1" spans="1:10">
      <c r="A34" s="62"/>
      <c r="B34" s="62"/>
      <c r="C34" s="62"/>
      <c r="D34" s="61"/>
      <c r="E34" s="65"/>
      <c r="F34" s="65"/>
      <c r="G34" s="88"/>
      <c r="H34" s="65"/>
      <c r="I34" s="65"/>
      <c r="J34" s="94"/>
    </row>
    <row r="35" ht="24" customHeight="1" spans="1:10">
      <c r="A35" s="62"/>
      <c r="B35" s="62"/>
      <c r="C35" s="62"/>
      <c r="D35" s="61"/>
      <c r="E35" s="65"/>
      <c r="F35" s="65"/>
      <c r="G35" s="88"/>
      <c r="H35" s="65"/>
      <c r="I35" s="65"/>
      <c r="J35" s="94"/>
    </row>
    <row r="36" ht="24" customHeight="1" spans="1:10">
      <c r="A36" s="62"/>
      <c r="B36" s="62"/>
      <c r="C36" s="62"/>
      <c r="D36" s="61"/>
      <c r="E36" s="65"/>
      <c r="F36" s="65"/>
      <c r="G36" s="88"/>
      <c r="H36" s="65"/>
      <c r="I36" s="65"/>
      <c r="J36" s="94"/>
    </row>
    <row r="37" ht="24" customHeight="1" spans="1:10">
      <c r="A37" s="62"/>
      <c r="B37" s="62"/>
      <c r="C37" s="62"/>
      <c r="D37" s="61"/>
      <c r="E37" s="65"/>
      <c r="F37" s="65"/>
      <c r="G37" s="88"/>
      <c r="H37" s="65"/>
      <c r="I37" s="65"/>
      <c r="J37" s="94"/>
    </row>
    <row r="38" ht="24" customHeight="1" spans="1:10">
      <c r="A38" s="62"/>
      <c r="B38" s="62"/>
      <c r="C38" s="62"/>
      <c r="D38" s="61"/>
      <c r="E38" s="65"/>
      <c r="F38" s="65"/>
      <c r="G38" s="88"/>
      <c r="H38" s="65"/>
      <c r="I38" s="65"/>
      <c r="J38" s="94"/>
    </row>
    <row r="39" ht="24" customHeight="1" spans="1:10">
      <c r="A39" s="62"/>
      <c r="B39" s="62"/>
      <c r="C39" s="62"/>
      <c r="D39" s="61"/>
      <c r="E39" s="65"/>
      <c r="F39" s="65"/>
      <c r="G39" s="88"/>
      <c r="H39" s="65"/>
      <c r="I39" s="65"/>
      <c r="J39" s="94"/>
    </row>
    <row r="40" ht="24" customHeight="1" spans="1:10">
      <c r="A40" s="62"/>
      <c r="B40" s="62"/>
      <c r="C40" s="62"/>
      <c r="D40" s="61"/>
      <c r="E40" s="65"/>
      <c r="F40" s="65"/>
      <c r="G40" s="88"/>
      <c r="H40" s="65"/>
      <c r="I40" s="65"/>
      <c r="J40" s="94"/>
    </row>
    <row r="41" ht="24" customHeight="1" spans="1:10">
      <c r="A41" s="62"/>
      <c r="B41" s="62"/>
      <c r="C41" s="62"/>
      <c r="D41" s="61"/>
      <c r="E41" s="65"/>
      <c r="F41" s="65"/>
      <c r="G41" s="88"/>
      <c r="H41" s="65"/>
      <c r="I41" s="65"/>
      <c r="J41" s="94"/>
    </row>
    <row r="42" ht="24" customHeight="1" spans="1:10">
      <c r="A42" s="62"/>
      <c r="B42" s="62"/>
      <c r="C42" s="62"/>
      <c r="D42" s="61"/>
      <c r="E42" s="65"/>
      <c r="F42" s="65"/>
      <c r="G42" s="88"/>
      <c r="H42" s="65"/>
      <c r="I42" s="65"/>
      <c r="J42" s="94"/>
    </row>
    <row r="43" ht="24" customHeight="1" spans="1:10">
      <c r="A43" s="62"/>
      <c r="B43" s="62"/>
      <c r="C43" s="62"/>
      <c r="D43" s="61"/>
      <c r="E43" s="65"/>
      <c r="F43" s="65"/>
      <c r="G43" s="88"/>
      <c r="H43" s="65"/>
      <c r="I43" s="65"/>
      <c r="J43" s="94"/>
    </row>
    <row r="44" ht="24" customHeight="1" spans="1:10">
      <c r="A44" s="62"/>
      <c r="B44" s="62"/>
      <c r="C44" s="62"/>
      <c r="D44" s="61"/>
      <c r="E44" s="65"/>
      <c r="F44" s="65"/>
      <c r="G44" s="88"/>
      <c r="H44" s="65"/>
      <c r="I44" s="65"/>
      <c r="J44" s="94"/>
    </row>
    <row r="45" ht="24" customHeight="1" spans="1:10">
      <c r="A45" s="62"/>
      <c r="B45" s="62"/>
      <c r="C45" s="62"/>
      <c r="D45" s="61"/>
      <c r="E45" s="65"/>
      <c r="F45" s="65"/>
      <c r="G45" s="88"/>
      <c r="H45" s="65"/>
      <c r="I45" s="65"/>
      <c r="J45" s="94"/>
    </row>
    <row r="46" ht="24" customHeight="1" spans="1:10">
      <c r="A46" s="62"/>
      <c r="B46" s="62"/>
      <c r="C46" s="62"/>
      <c r="D46" s="61"/>
      <c r="E46" s="65"/>
      <c r="F46" s="65"/>
      <c r="G46" s="88"/>
      <c r="H46" s="65"/>
      <c r="I46" s="65"/>
      <c r="J46" s="94"/>
    </row>
    <row r="47" ht="24" customHeight="1" spans="1:10">
      <c r="A47" s="62"/>
      <c r="B47" s="62"/>
      <c r="C47" s="62"/>
      <c r="D47" s="61"/>
      <c r="E47" s="65"/>
      <c r="F47" s="65"/>
      <c r="G47" s="88"/>
      <c r="H47" s="65"/>
      <c r="I47" s="65"/>
      <c r="J47" s="94"/>
    </row>
    <row r="48" ht="24" customHeight="1" spans="1:10">
      <c r="A48" s="62"/>
      <c r="B48" s="62"/>
      <c r="C48" s="62"/>
      <c r="D48" s="61"/>
      <c r="E48" s="65"/>
      <c r="F48" s="65"/>
      <c r="G48" s="88"/>
      <c r="H48" s="65"/>
      <c r="I48" s="65"/>
      <c r="J48" s="94"/>
    </row>
    <row r="49" ht="24" customHeight="1" spans="1:10">
      <c r="A49" s="62"/>
      <c r="B49" s="62"/>
      <c r="C49" s="62"/>
      <c r="D49" s="61"/>
      <c r="E49" s="65"/>
      <c r="F49" s="65"/>
      <c r="G49" s="88"/>
      <c r="H49" s="65"/>
      <c r="I49" s="65"/>
      <c r="J49" s="94"/>
    </row>
    <row r="50" ht="24" customHeight="1" spans="1:10">
      <c r="A50" s="62"/>
      <c r="B50" s="62"/>
      <c r="C50" s="62"/>
      <c r="D50" s="61"/>
      <c r="E50" s="65"/>
      <c r="F50" s="65"/>
      <c r="G50" s="88"/>
      <c r="H50" s="65"/>
      <c r="I50" s="65"/>
      <c r="J50" s="94"/>
    </row>
    <row r="51" ht="24" customHeight="1" spans="1:10">
      <c r="A51" s="62"/>
      <c r="B51" s="62"/>
      <c r="C51" s="62"/>
      <c r="D51" s="61"/>
      <c r="E51" s="65"/>
      <c r="F51" s="65"/>
      <c r="G51" s="88"/>
      <c r="H51" s="65"/>
      <c r="I51" s="65"/>
      <c r="J51" s="94"/>
    </row>
    <row r="52" ht="24" customHeight="1" spans="1:10">
      <c r="A52" s="62"/>
      <c r="B52" s="62"/>
      <c r="C52" s="62"/>
      <c r="D52" s="61"/>
      <c r="E52" s="65"/>
      <c r="F52" s="65"/>
      <c r="G52" s="88"/>
      <c r="H52" s="65"/>
      <c r="I52" s="65"/>
      <c r="J52" s="94"/>
    </row>
    <row r="53" ht="24" customHeight="1" spans="1:10">
      <c r="A53" s="62"/>
      <c r="B53" s="62"/>
      <c r="C53" s="62"/>
      <c r="D53" s="61"/>
      <c r="E53" s="65"/>
      <c r="F53" s="65"/>
      <c r="G53" s="88"/>
      <c r="H53" s="65"/>
      <c r="I53" s="65"/>
      <c r="J53" s="94"/>
    </row>
    <row r="54" ht="24" customHeight="1" spans="1:10">
      <c r="A54" s="62"/>
      <c r="B54" s="62"/>
      <c r="C54" s="62"/>
      <c r="D54" s="61"/>
      <c r="E54" s="65"/>
      <c r="F54" s="65"/>
      <c r="G54" s="88"/>
      <c r="H54" s="65"/>
      <c r="I54" s="65"/>
      <c r="J54" s="94"/>
    </row>
    <row r="55" ht="24" customHeight="1" spans="1:10">
      <c r="A55" s="62"/>
      <c r="B55" s="62"/>
      <c r="C55" s="62"/>
      <c r="D55" s="61"/>
      <c r="E55" s="65"/>
      <c r="F55" s="65"/>
      <c r="G55" s="88"/>
      <c r="H55" s="65"/>
      <c r="I55" s="65"/>
      <c r="J55" s="94"/>
    </row>
    <row r="56" ht="24" customHeight="1" spans="1:10">
      <c r="A56" s="62"/>
      <c r="B56" s="62"/>
      <c r="C56" s="62"/>
      <c r="D56" s="61"/>
      <c r="E56" s="65"/>
      <c r="F56" s="65"/>
      <c r="G56" s="88"/>
      <c r="H56" s="65"/>
      <c r="I56" s="65"/>
      <c r="J56" s="94"/>
    </row>
    <row r="57" ht="24" customHeight="1" spans="1:10">
      <c r="A57" s="62"/>
      <c r="B57" s="62"/>
      <c r="C57" s="62"/>
      <c r="D57" s="61"/>
      <c r="E57" s="65"/>
      <c r="F57" s="65"/>
      <c r="G57" s="88"/>
      <c r="H57" s="65"/>
      <c r="I57" s="65"/>
      <c r="J57" s="94"/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59" right="0.59" top="0.79" bottom="0.79" header="0.51" footer="0.51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showGridLines="0" showZeros="0" workbookViewId="0">
      <selection activeCell="F19" sqref="F19"/>
    </sheetView>
  </sheetViews>
  <sheetFormatPr defaultColWidth="9.16666666666667" defaultRowHeight="12.75" customHeight="1"/>
  <cols>
    <col min="1" max="1" width="12.6666666666667" customWidth="1"/>
    <col min="2" max="2" width="49" customWidth="1"/>
    <col min="3" max="3" width="17.3333333333333" customWidth="1"/>
    <col min="4" max="4" width="14.5" customWidth="1"/>
    <col min="5" max="5" width="13.8333333333333" customWidth="1"/>
    <col min="6" max="6" width="14.1666666666667" customWidth="1"/>
    <col min="7" max="7" width="11.1666666666667" customWidth="1"/>
    <col min="8" max="8" width="22.8333333333333" customWidth="1"/>
  </cols>
  <sheetData>
    <row r="1" ht="18" customHeight="1" spans="1:11">
      <c r="A1" s="47" t="s">
        <v>188</v>
      </c>
      <c r="B1" s="47"/>
      <c r="C1" s="73"/>
      <c r="D1" s="73"/>
      <c r="E1" s="71"/>
      <c r="F1" s="71"/>
      <c r="G1" s="71"/>
      <c r="H1" s="71"/>
      <c r="I1" s="71"/>
      <c r="J1" s="71"/>
      <c r="K1" s="71"/>
    </row>
    <row r="2" ht="18" customHeight="1" spans="1:11">
      <c r="A2" s="74" t="s">
        <v>22</v>
      </c>
      <c r="B2" s="74"/>
      <c r="C2" s="74"/>
      <c r="D2" s="74"/>
      <c r="E2" s="74"/>
      <c r="F2" s="74"/>
      <c r="G2" s="74"/>
      <c r="H2" s="74"/>
      <c r="I2" s="71"/>
      <c r="J2" s="71"/>
      <c r="K2" s="71"/>
    </row>
    <row r="3" ht="18" customHeight="1" spans="1:11">
      <c r="A3" s="49" t="s">
        <v>32</v>
      </c>
      <c r="B3" s="49"/>
      <c r="C3" s="71"/>
      <c r="D3" s="71"/>
      <c r="E3" s="71"/>
      <c r="F3" s="71"/>
      <c r="G3" s="71"/>
      <c r="H3" s="75" t="s">
        <v>179</v>
      </c>
      <c r="I3" s="71"/>
      <c r="J3" s="71"/>
      <c r="K3" s="71"/>
    </row>
    <row r="4" ht="18" customHeight="1" spans="1:11">
      <c r="A4" s="76" t="s">
        <v>189</v>
      </c>
      <c r="B4" s="77" t="s">
        <v>190</v>
      </c>
      <c r="C4" s="78" t="s">
        <v>191</v>
      </c>
      <c r="D4" s="79"/>
      <c r="E4" s="80"/>
      <c r="F4" s="80"/>
      <c r="G4" s="80"/>
      <c r="H4" s="79"/>
      <c r="I4" s="71"/>
      <c r="J4" s="71"/>
      <c r="K4" s="71"/>
    </row>
    <row r="5" ht="18" customHeight="1" spans="1:11">
      <c r="A5" s="76"/>
      <c r="B5" s="77"/>
      <c r="C5" s="81" t="s">
        <v>71</v>
      </c>
      <c r="D5" s="35" t="s">
        <v>149</v>
      </c>
      <c r="E5" s="79" t="s">
        <v>192</v>
      </c>
      <c r="F5" s="79"/>
      <c r="G5" s="79"/>
      <c r="H5" s="82" t="s">
        <v>154</v>
      </c>
      <c r="I5" s="71"/>
      <c r="J5" s="71"/>
      <c r="K5" s="71"/>
    </row>
    <row r="6" ht="25.5" customHeight="1" spans="1:11">
      <c r="A6" s="83"/>
      <c r="B6" s="84"/>
      <c r="C6" s="85"/>
      <c r="D6" s="22"/>
      <c r="E6" s="80" t="s">
        <v>81</v>
      </c>
      <c r="F6" s="86" t="s">
        <v>193</v>
      </c>
      <c r="G6" s="86" t="s">
        <v>162</v>
      </c>
      <c r="H6" s="87"/>
      <c r="I6" s="72"/>
      <c r="J6" s="72"/>
      <c r="K6" s="72"/>
    </row>
    <row r="7" ht="19.5" customHeight="1" spans="1:11">
      <c r="A7" s="61"/>
      <c r="B7" s="61" t="s">
        <v>85</v>
      </c>
      <c r="C7" s="65">
        <v>14</v>
      </c>
      <c r="D7" s="65"/>
      <c r="E7" s="88"/>
      <c r="F7" s="65"/>
      <c r="G7" s="64"/>
      <c r="H7" s="89">
        <v>14</v>
      </c>
      <c r="I7" s="72"/>
      <c r="J7" s="72"/>
      <c r="K7" s="71"/>
    </row>
    <row r="8" ht="19.5" customHeight="1" spans="1:11">
      <c r="A8" s="61"/>
      <c r="B8" s="61" t="s">
        <v>86</v>
      </c>
      <c r="C8" s="65">
        <v>14</v>
      </c>
      <c r="D8" s="65"/>
      <c r="E8" s="88"/>
      <c r="F8" s="65"/>
      <c r="G8" s="64"/>
      <c r="H8" s="89">
        <v>14</v>
      </c>
      <c r="I8" s="71"/>
      <c r="J8" s="71"/>
      <c r="K8" s="71"/>
    </row>
    <row r="9" ht="19.5" customHeight="1" spans="1:11">
      <c r="A9" s="61"/>
      <c r="B9" s="61" t="s">
        <v>87</v>
      </c>
      <c r="C9" s="65">
        <v>14</v>
      </c>
      <c r="D9" s="65"/>
      <c r="E9" s="88"/>
      <c r="F9" s="65"/>
      <c r="G9" s="64"/>
      <c r="H9" s="89">
        <v>14</v>
      </c>
      <c r="I9" s="71"/>
      <c r="J9" s="71"/>
      <c r="K9" s="71"/>
    </row>
    <row r="10" ht="19.5" customHeight="1" spans="1:11">
      <c r="A10" s="61" t="s">
        <v>91</v>
      </c>
      <c r="B10" s="61" t="s">
        <v>92</v>
      </c>
      <c r="C10" s="65">
        <v>14</v>
      </c>
      <c r="D10" s="65"/>
      <c r="E10" s="88"/>
      <c r="F10" s="65"/>
      <c r="G10" s="64"/>
      <c r="H10" s="89">
        <v>14</v>
      </c>
      <c r="I10" s="71"/>
      <c r="J10" s="71"/>
      <c r="K10" s="71"/>
    </row>
    <row r="11" ht="18" customHeight="1" spans="1:11">
      <c r="A11" s="72"/>
      <c r="B11" s="72"/>
      <c r="C11" s="72"/>
      <c r="D11" s="72"/>
      <c r="E11" s="72"/>
      <c r="F11" s="72"/>
      <c r="G11" s="72"/>
      <c r="H11" s="71"/>
      <c r="I11" s="71"/>
      <c r="J11" s="71"/>
      <c r="K11" s="71"/>
    </row>
    <row r="12" ht="18" customHeight="1" spans="1:11">
      <c r="A12" s="72"/>
      <c r="B12" s="72"/>
      <c r="C12" s="72"/>
      <c r="D12" s="72"/>
      <c r="E12" s="72"/>
      <c r="F12" s="72"/>
      <c r="G12" s="72"/>
      <c r="H12" s="71"/>
      <c r="I12" s="71"/>
      <c r="J12" s="71"/>
      <c r="K12" s="71"/>
    </row>
    <row r="13" ht="18" customHeight="1" spans="1:11">
      <c r="A13" s="72"/>
      <c r="B13" s="72"/>
      <c r="C13" s="72"/>
      <c r="D13" s="72"/>
      <c r="E13" s="72"/>
      <c r="F13" s="72"/>
      <c r="G13" s="72"/>
      <c r="H13" s="71"/>
      <c r="I13" s="71"/>
      <c r="J13" s="71"/>
      <c r="K13" s="71"/>
    </row>
    <row r="14" ht="18" customHeight="1" spans="1:11">
      <c r="A14" s="72"/>
      <c r="B14" s="72"/>
      <c r="C14" s="72"/>
      <c r="D14" s="72"/>
      <c r="E14" s="72"/>
      <c r="F14" s="72"/>
      <c r="G14" s="72"/>
      <c r="H14" s="71"/>
      <c r="I14" s="71"/>
      <c r="J14" s="71"/>
      <c r="K14" s="71"/>
    </row>
    <row r="15" ht="18" customHeight="1" spans="1:11">
      <c r="A15" s="71"/>
      <c r="B15" s="72"/>
      <c r="C15" s="72"/>
      <c r="D15" s="72"/>
      <c r="E15" s="72"/>
      <c r="F15" s="72"/>
      <c r="G15" s="72"/>
      <c r="H15" s="71"/>
      <c r="I15" s="71"/>
      <c r="J15" s="71"/>
      <c r="K15" s="71"/>
    </row>
    <row r="16" ht="18" customHeight="1" spans="1:11">
      <c r="A16" s="71"/>
      <c r="B16" s="71"/>
      <c r="C16" s="72"/>
      <c r="D16" s="72"/>
      <c r="E16" s="72"/>
      <c r="F16" s="72"/>
      <c r="G16" s="72"/>
      <c r="H16" s="71"/>
      <c r="I16" s="71"/>
      <c r="J16" s="71"/>
      <c r="K16" s="71"/>
    </row>
    <row r="18" customHeight="1" spans="3:3">
      <c r="C18" s="90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7"/>
  <sheetViews>
    <sheetView showGridLines="0" showZeros="0" workbookViewId="0">
      <selection activeCell="F12" sqref="F12"/>
    </sheetView>
  </sheetViews>
  <sheetFormatPr defaultColWidth="9.16666666666667" defaultRowHeight="11.25"/>
  <cols>
    <col min="1" max="1" width="4.83333333333333" customWidth="1"/>
    <col min="2" max="2" width="4.33333333333333" customWidth="1"/>
    <col min="3" max="3" width="9.83333333333333" customWidth="1"/>
    <col min="4" max="4" width="40.8333333333333" customWidth="1"/>
    <col min="5" max="5" width="9.16666666666667" customWidth="1"/>
    <col min="6" max="6" width="9" customWidth="1"/>
    <col min="7" max="7" width="8.5" customWidth="1"/>
    <col min="8" max="8" width="7.66666666666667" customWidth="1"/>
    <col min="9" max="9" width="6.83333333333333" customWidth="1"/>
    <col min="10" max="11" width="7.16666666666667" customWidth="1"/>
    <col min="12" max="13" width="5.83333333333333" customWidth="1"/>
    <col min="14" max="14" width="6" customWidth="1"/>
    <col min="15" max="16" width="6.5" customWidth="1"/>
    <col min="17" max="17" width="6.33333333333333" customWidth="1"/>
    <col min="18" max="18" width="7.16666666666667" customWidth="1"/>
    <col min="19" max="19" width="6.83333333333333" customWidth="1"/>
    <col min="20" max="20" width="6.33333333333333" customWidth="1"/>
    <col min="21" max="21" width="6.5" customWidth="1"/>
    <col min="22" max="22" width="7.33333333333333" customWidth="1"/>
    <col min="23" max="23" width="10.6666666666667" customWidth="1"/>
    <col min="24" max="24" width="6.66666666666667" customWidth="1"/>
    <col min="25" max="25" width="7" customWidth="1"/>
  </cols>
  <sheetData>
    <row r="1" ht="18" customHeight="1" spans="1:26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32"/>
      <c r="Z1" s="71"/>
    </row>
    <row r="2" ht="18" customHeight="1" spans="1:26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71"/>
    </row>
    <row r="3" ht="18" customHeight="1" spans="1:26">
      <c r="A3" s="49" t="s">
        <v>194</v>
      </c>
      <c r="B3" s="49"/>
      <c r="C3" s="49"/>
      <c r="D3" s="4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32" t="s">
        <v>33</v>
      </c>
      <c r="Z3" s="71"/>
    </row>
    <row r="4" ht="18" customHeight="1" spans="1:26">
      <c r="A4" s="50" t="s">
        <v>64</v>
      </c>
      <c r="B4" s="50"/>
      <c r="C4" s="50"/>
      <c r="D4" s="51"/>
      <c r="E4" s="50" t="s">
        <v>65</v>
      </c>
      <c r="F4" s="52" t="s">
        <v>120</v>
      </c>
      <c r="G4" s="52"/>
      <c r="H4" s="52"/>
      <c r="I4" s="52"/>
      <c r="J4" s="52"/>
      <c r="K4" s="52"/>
      <c r="L4" s="52"/>
      <c r="M4" s="52"/>
      <c r="N4" s="52"/>
      <c r="O4" s="52"/>
      <c r="P4" s="50" t="s">
        <v>121</v>
      </c>
      <c r="Q4" s="50"/>
      <c r="R4" s="50"/>
      <c r="S4" s="50"/>
      <c r="T4" s="50"/>
      <c r="U4" s="50"/>
      <c r="V4" s="50"/>
      <c r="W4" s="50"/>
      <c r="X4" s="50"/>
      <c r="Y4" s="50"/>
      <c r="Z4" s="71"/>
    </row>
    <row r="5" ht="18" customHeight="1" spans="1:26">
      <c r="A5" s="53" t="s">
        <v>68</v>
      </c>
      <c r="B5" s="53"/>
      <c r="C5" s="50" t="s">
        <v>69</v>
      </c>
      <c r="D5" s="54" t="s">
        <v>122</v>
      </c>
      <c r="E5" s="50"/>
      <c r="F5" s="50" t="s">
        <v>71</v>
      </c>
      <c r="G5" s="50" t="s">
        <v>195</v>
      </c>
      <c r="H5" s="50"/>
      <c r="I5" s="50"/>
      <c r="J5" s="50" t="s">
        <v>196</v>
      </c>
      <c r="K5" s="50"/>
      <c r="L5" s="50"/>
      <c r="M5" s="50" t="s">
        <v>197</v>
      </c>
      <c r="N5" s="50"/>
      <c r="O5" s="50"/>
      <c r="P5" s="50" t="s">
        <v>71</v>
      </c>
      <c r="Q5" s="50" t="s">
        <v>195</v>
      </c>
      <c r="R5" s="50"/>
      <c r="S5" s="50"/>
      <c r="T5" s="50" t="s">
        <v>196</v>
      </c>
      <c r="U5" s="50"/>
      <c r="V5" s="50"/>
      <c r="W5" s="50" t="s">
        <v>197</v>
      </c>
      <c r="X5" s="50"/>
      <c r="Y5" s="50"/>
      <c r="Z5" s="71"/>
    </row>
    <row r="6" ht="33.75" customHeight="1" spans="1:26">
      <c r="A6" s="55" t="s">
        <v>78</v>
      </c>
      <c r="B6" s="55" t="s">
        <v>79</v>
      </c>
      <c r="C6" s="50"/>
      <c r="D6" s="54"/>
      <c r="E6" s="50"/>
      <c r="F6" s="50"/>
      <c r="G6" s="50" t="s">
        <v>81</v>
      </c>
      <c r="H6" s="50" t="s">
        <v>198</v>
      </c>
      <c r="I6" s="50" t="s">
        <v>124</v>
      </c>
      <c r="J6" s="50" t="s">
        <v>81</v>
      </c>
      <c r="K6" s="50" t="s">
        <v>107</v>
      </c>
      <c r="L6" s="50" t="s">
        <v>124</v>
      </c>
      <c r="M6" s="50" t="s">
        <v>81</v>
      </c>
      <c r="N6" s="50" t="s">
        <v>107</v>
      </c>
      <c r="O6" s="50" t="s">
        <v>124</v>
      </c>
      <c r="P6" s="50"/>
      <c r="Q6" s="50" t="s">
        <v>81</v>
      </c>
      <c r="R6" s="50" t="s">
        <v>107</v>
      </c>
      <c r="S6" s="50" t="s">
        <v>124</v>
      </c>
      <c r="T6" s="50" t="s">
        <v>81</v>
      </c>
      <c r="U6" s="50" t="s">
        <v>107</v>
      </c>
      <c r="V6" s="50" t="s">
        <v>124</v>
      </c>
      <c r="W6" s="50" t="s">
        <v>81</v>
      </c>
      <c r="X6" s="50" t="s">
        <v>107</v>
      </c>
      <c r="Y6" s="50" t="s">
        <v>124</v>
      </c>
      <c r="Z6" s="71"/>
    </row>
    <row r="7" ht="18" customHeight="1" spans="1:26">
      <c r="A7" s="56" t="s">
        <v>84</v>
      </c>
      <c r="B7" s="56" t="s">
        <v>84</v>
      </c>
      <c r="C7" s="57" t="s">
        <v>84</v>
      </c>
      <c r="D7" s="58" t="s">
        <v>84</v>
      </c>
      <c r="E7" s="59">
        <v>1</v>
      </c>
      <c r="F7" s="60">
        <v>2</v>
      </c>
      <c r="G7" s="60">
        <v>3</v>
      </c>
      <c r="H7" s="60">
        <v>4</v>
      </c>
      <c r="I7" s="60">
        <v>5</v>
      </c>
      <c r="J7" s="60">
        <v>6</v>
      </c>
      <c r="K7" s="60">
        <v>7</v>
      </c>
      <c r="L7" s="60">
        <v>8</v>
      </c>
      <c r="M7" s="60">
        <v>9</v>
      </c>
      <c r="N7" s="66">
        <v>10</v>
      </c>
      <c r="O7" s="60">
        <v>11</v>
      </c>
      <c r="P7" s="67">
        <v>12</v>
      </c>
      <c r="Q7" s="68">
        <v>13</v>
      </c>
      <c r="R7" s="69">
        <v>14</v>
      </c>
      <c r="S7" s="70">
        <v>15</v>
      </c>
      <c r="T7" s="67">
        <v>16</v>
      </c>
      <c r="U7" s="70">
        <v>17</v>
      </c>
      <c r="V7" s="69">
        <v>18</v>
      </c>
      <c r="W7" s="68">
        <v>19</v>
      </c>
      <c r="X7" s="69">
        <v>20</v>
      </c>
      <c r="Y7" s="70">
        <v>21</v>
      </c>
      <c r="Z7" s="71"/>
    </row>
    <row r="8" ht="18" customHeight="1" spans="1:26">
      <c r="A8" s="61"/>
      <c r="B8" s="61"/>
      <c r="C8" s="61"/>
      <c r="D8" s="62" t="s">
        <v>85</v>
      </c>
      <c r="E8" s="63">
        <v>51598</v>
      </c>
      <c r="F8" s="64">
        <v>46823</v>
      </c>
      <c r="G8" s="65">
        <v>46823</v>
      </c>
      <c r="H8" s="65">
        <v>42823</v>
      </c>
      <c r="I8" s="65">
        <v>4000</v>
      </c>
      <c r="J8" s="65"/>
      <c r="K8" s="65"/>
      <c r="L8" s="64"/>
      <c r="M8" s="65"/>
      <c r="N8" s="65"/>
      <c r="O8" s="64"/>
      <c r="P8" s="64">
        <v>4775</v>
      </c>
      <c r="Q8" s="65">
        <v>4775</v>
      </c>
      <c r="R8" s="64">
        <v>4775</v>
      </c>
      <c r="S8" s="64">
        <v>0</v>
      </c>
      <c r="T8" s="65">
        <f t="shared" ref="T8:T17" si="0">SUM(U8:V8)</f>
        <v>0</v>
      </c>
      <c r="U8" s="65">
        <v>0</v>
      </c>
      <c r="V8" s="64">
        <v>0</v>
      </c>
      <c r="W8" s="65">
        <f t="shared" ref="W8:W17" si="1">SUM(X8:Y8)</f>
        <v>0</v>
      </c>
      <c r="X8" s="65">
        <v>0</v>
      </c>
      <c r="Y8" s="64">
        <v>0</v>
      </c>
      <c r="Z8" s="72"/>
    </row>
    <row r="9" ht="18" customHeight="1" spans="1:26">
      <c r="A9" s="61"/>
      <c r="B9" s="61"/>
      <c r="C9" s="61"/>
      <c r="D9" s="62" t="s">
        <v>86</v>
      </c>
      <c r="E9" s="63">
        <v>51598</v>
      </c>
      <c r="F9" s="64">
        <v>46823</v>
      </c>
      <c r="G9" s="65">
        <v>46823</v>
      </c>
      <c r="H9" s="65">
        <v>42823</v>
      </c>
      <c r="I9" s="65">
        <v>4000</v>
      </c>
      <c r="J9" s="65"/>
      <c r="K9" s="65"/>
      <c r="L9" s="64"/>
      <c r="M9" s="65"/>
      <c r="N9" s="65"/>
      <c r="O9" s="64"/>
      <c r="P9" s="64">
        <v>4775</v>
      </c>
      <c r="Q9" s="65">
        <v>4775</v>
      </c>
      <c r="R9" s="64">
        <v>4775</v>
      </c>
      <c r="S9" s="64">
        <v>0</v>
      </c>
      <c r="T9" s="65">
        <f t="shared" si="0"/>
        <v>0</v>
      </c>
      <c r="U9" s="65">
        <v>0</v>
      </c>
      <c r="V9" s="64">
        <v>0</v>
      </c>
      <c r="W9" s="65">
        <f t="shared" si="1"/>
        <v>0</v>
      </c>
      <c r="X9" s="65">
        <v>0</v>
      </c>
      <c r="Y9" s="64">
        <v>0</v>
      </c>
      <c r="Z9" s="71"/>
    </row>
    <row r="10" ht="18" customHeight="1" spans="1:26">
      <c r="A10" s="61"/>
      <c r="B10" s="61"/>
      <c r="C10" s="61"/>
      <c r="D10" s="62" t="s">
        <v>87</v>
      </c>
      <c r="E10" s="63">
        <v>51598</v>
      </c>
      <c r="F10" s="64">
        <v>46823</v>
      </c>
      <c r="G10" s="65">
        <v>46823</v>
      </c>
      <c r="H10" s="65">
        <v>42823</v>
      </c>
      <c r="I10" s="65">
        <v>4000</v>
      </c>
      <c r="J10" s="65"/>
      <c r="K10" s="65"/>
      <c r="L10" s="64"/>
      <c r="M10" s="65"/>
      <c r="N10" s="65"/>
      <c r="O10" s="64"/>
      <c r="P10" s="64">
        <v>4775</v>
      </c>
      <c r="Q10" s="65">
        <v>4775</v>
      </c>
      <c r="R10" s="64">
        <v>4775</v>
      </c>
      <c r="S10" s="64">
        <v>0</v>
      </c>
      <c r="T10" s="65">
        <f t="shared" si="0"/>
        <v>0</v>
      </c>
      <c r="U10" s="65">
        <v>0</v>
      </c>
      <c r="V10" s="64">
        <v>0</v>
      </c>
      <c r="W10" s="65">
        <f t="shared" si="1"/>
        <v>0</v>
      </c>
      <c r="X10" s="65">
        <v>0</v>
      </c>
      <c r="Y10" s="64">
        <v>0</v>
      </c>
      <c r="Z10" s="71"/>
    </row>
    <row r="11" ht="18" customHeight="1" spans="1:26">
      <c r="A11" s="61" t="s">
        <v>88</v>
      </c>
      <c r="B11" s="61" t="s">
        <v>89</v>
      </c>
      <c r="C11" s="61" t="s">
        <v>91</v>
      </c>
      <c r="D11" s="62" t="s">
        <v>92</v>
      </c>
      <c r="E11" s="63">
        <v>39185</v>
      </c>
      <c r="F11" s="64">
        <v>38231</v>
      </c>
      <c r="G11" s="65">
        <v>38231</v>
      </c>
      <c r="H11" s="65">
        <v>34231</v>
      </c>
      <c r="I11" s="64">
        <v>4000</v>
      </c>
      <c r="J11" s="65"/>
      <c r="K11" s="65"/>
      <c r="L11" s="64"/>
      <c r="M11" s="65"/>
      <c r="N11" s="65"/>
      <c r="O11" s="64"/>
      <c r="P11" s="64">
        <v>954</v>
      </c>
      <c r="Q11" s="65">
        <v>954</v>
      </c>
      <c r="R11" s="64">
        <v>954</v>
      </c>
      <c r="S11" s="64">
        <v>0</v>
      </c>
      <c r="T11" s="65">
        <f t="shared" si="0"/>
        <v>0</v>
      </c>
      <c r="U11" s="65">
        <v>0</v>
      </c>
      <c r="V11" s="64">
        <v>0</v>
      </c>
      <c r="W11" s="65">
        <f t="shared" si="1"/>
        <v>0</v>
      </c>
      <c r="X11" s="65">
        <v>0</v>
      </c>
      <c r="Y11" s="64">
        <v>0</v>
      </c>
      <c r="Z11" s="71"/>
    </row>
    <row r="12" ht="18" customHeight="1" spans="1:26">
      <c r="A12" s="61" t="s">
        <v>88</v>
      </c>
      <c r="B12" s="61" t="s">
        <v>89</v>
      </c>
      <c r="C12" s="61" t="s">
        <v>91</v>
      </c>
      <c r="D12" s="62" t="s">
        <v>94</v>
      </c>
      <c r="E12" s="63">
        <v>1206</v>
      </c>
      <c r="F12" s="64">
        <v>0</v>
      </c>
      <c r="G12" s="65">
        <v>0</v>
      </c>
      <c r="H12" s="65"/>
      <c r="I12" s="64"/>
      <c r="J12" s="65"/>
      <c r="K12" s="65"/>
      <c r="L12" s="64"/>
      <c r="M12" s="65"/>
      <c r="N12" s="65"/>
      <c r="O12" s="64"/>
      <c r="P12" s="64">
        <v>1206</v>
      </c>
      <c r="Q12" s="65">
        <v>1206</v>
      </c>
      <c r="R12" s="65">
        <v>0</v>
      </c>
      <c r="S12" s="64">
        <v>1206</v>
      </c>
      <c r="T12" s="65">
        <f t="shared" si="0"/>
        <v>0</v>
      </c>
      <c r="U12" s="65">
        <v>0</v>
      </c>
      <c r="V12" s="64">
        <v>0</v>
      </c>
      <c r="W12" s="65">
        <f t="shared" si="1"/>
        <v>0</v>
      </c>
      <c r="X12" s="65">
        <v>0</v>
      </c>
      <c r="Y12" s="64">
        <v>0</v>
      </c>
      <c r="Z12" s="71"/>
    </row>
    <row r="13" ht="18" customHeight="1" spans="1:26">
      <c r="A13" s="61" t="s">
        <v>88</v>
      </c>
      <c r="B13" s="61" t="s">
        <v>89</v>
      </c>
      <c r="C13" s="61" t="s">
        <v>91</v>
      </c>
      <c r="D13" s="62" t="s">
        <v>95</v>
      </c>
      <c r="E13" s="63">
        <v>1480</v>
      </c>
      <c r="F13" s="64">
        <v>0</v>
      </c>
      <c r="G13" s="65">
        <v>0</v>
      </c>
      <c r="H13" s="65"/>
      <c r="I13" s="64"/>
      <c r="J13" s="65"/>
      <c r="K13" s="65"/>
      <c r="L13" s="64"/>
      <c r="M13" s="65"/>
      <c r="N13" s="65"/>
      <c r="O13" s="64"/>
      <c r="P13" s="64">
        <v>1480</v>
      </c>
      <c r="Q13" s="65">
        <v>1480</v>
      </c>
      <c r="R13" s="65">
        <v>0</v>
      </c>
      <c r="S13" s="64">
        <v>1480</v>
      </c>
      <c r="T13" s="65">
        <f t="shared" si="0"/>
        <v>0</v>
      </c>
      <c r="U13" s="65">
        <v>0</v>
      </c>
      <c r="V13" s="64">
        <v>0</v>
      </c>
      <c r="W13" s="65">
        <f t="shared" si="1"/>
        <v>0</v>
      </c>
      <c r="X13" s="65">
        <v>0</v>
      </c>
      <c r="Y13" s="64">
        <v>0</v>
      </c>
      <c r="Z13" s="71"/>
    </row>
    <row r="14" ht="18" customHeight="1" spans="1:26">
      <c r="A14" s="61" t="s">
        <v>96</v>
      </c>
      <c r="B14" s="61" t="s">
        <v>97</v>
      </c>
      <c r="C14" s="61" t="s">
        <v>91</v>
      </c>
      <c r="D14" s="62" t="s">
        <v>99</v>
      </c>
      <c r="E14" s="63">
        <v>91</v>
      </c>
      <c r="F14" s="64">
        <v>91</v>
      </c>
      <c r="G14" s="65">
        <v>91</v>
      </c>
      <c r="H14" s="64">
        <v>91</v>
      </c>
      <c r="I14" s="64"/>
      <c r="J14" s="65"/>
      <c r="K14" s="65"/>
      <c r="L14" s="64"/>
      <c r="M14" s="65"/>
      <c r="N14" s="65"/>
      <c r="O14" s="64"/>
      <c r="P14" s="64"/>
      <c r="Q14" s="65">
        <v>0</v>
      </c>
      <c r="R14" s="65">
        <v>0</v>
      </c>
      <c r="S14" s="64">
        <v>0</v>
      </c>
      <c r="T14" s="65">
        <f t="shared" si="0"/>
        <v>0</v>
      </c>
      <c r="U14" s="65">
        <v>0</v>
      </c>
      <c r="V14" s="64">
        <v>0</v>
      </c>
      <c r="W14" s="65">
        <f t="shared" si="1"/>
        <v>0</v>
      </c>
      <c r="X14" s="65">
        <v>0</v>
      </c>
      <c r="Y14" s="64">
        <v>0</v>
      </c>
      <c r="Z14" s="71"/>
    </row>
    <row r="15" ht="18" customHeight="1" spans="1:26">
      <c r="A15" s="61" t="s">
        <v>96</v>
      </c>
      <c r="B15" s="61" t="s">
        <v>97</v>
      </c>
      <c r="C15" s="61" t="s">
        <v>91</v>
      </c>
      <c r="D15" s="62" t="s">
        <v>100</v>
      </c>
      <c r="E15" s="63">
        <v>3703</v>
      </c>
      <c r="F15" s="64">
        <v>3317</v>
      </c>
      <c r="G15" s="65">
        <v>3317</v>
      </c>
      <c r="H15" s="64">
        <v>3317</v>
      </c>
      <c r="I15" s="64"/>
      <c r="J15" s="65"/>
      <c r="K15" s="65"/>
      <c r="L15" s="64"/>
      <c r="M15" s="65"/>
      <c r="N15" s="65"/>
      <c r="O15" s="64"/>
      <c r="P15" s="64">
        <v>386</v>
      </c>
      <c r="Q15" s="65">
        <v>386</v>
      </c>
      <c r="R15" s="64">
        <v>386</v>
      </c>
      <c r="S15" s="64">
        <v>0</v>
      </c>
      <c r="T15" s="65">
        <f t="shared" si="0"/>
        <v>0</v>
      </c>
      <c r="U15" s="65">
        <v>0</v>
      </c>
      <c r="V15" s="64">
        <v>0</v>
      </c>
      <c r="W15" s="65">
        <f t="shared" si="1"/>
        <v>0</v>
      </c>
      <c r="X15" s="65">
        <v>0</v>
      </c>
      <c r="Y15" s="64">
        <v>0</v>
      </c>
      <c r="Z15" s="71"/>
    </row>
    <row r="16" ht="18" customHeight="1" spans="1:26">
      <c r="A16" s="61" t="s">
        <v>101</v>
      </c>
      <c r="B16" s="61" t="s">
        <v>102</v>
      </c>
      <c r="C16" s="61" t="s">
        <v>91</v>
      </c>
      <c r="D16" s="62" t="s">
        <v>103</v>
      </c>
      <c r="E16" s="63">
        <v>1659</v>
      </c>
      <c r="F16" s="64">
        <v>1659</v>
      </c>
      <c r="G16" s="65">
        <v>1659</v>
      </c>
      <c r="H16" s="64">
        <v>1659</v>
      </c>
      <c r="I16" s="64"/>
      <c r="J16" s="65"/>
      <c r="K16" s="65"/>
      <c r="L16" s="64"/>
      <c r="M16" s="65"/>
      <c r="N16" s="65"/>
      <c r="O16" s="64"/>
      <c r="P16" s="64"/>
      <c r="Q16" s="65">
        <v>0</v>
      </c>
      <c r="R16" s="64"/>
      <c r="S16" s="64">
        <v>0</v>
      </c>
      <c r="T16" s="65">
        <f t="shared" si="0"/>
        <v>0</v>
      </c>
      <c r="U16" s="65">
        <v>0</v>
      </c>
      <c r="V16" s="64">
        <v>0</v>
      </c>
      <c r="W16" s="65">
        <f t="shared" si="1"/>
        <v>0</v>
      </c>
      <c r="X16" s="65">
        <v>0</v>
      </c>
      <c r="Y16" s="64">
        <v>0</v>
      </c>
      <c r="Z16" s="71"/>
    </row>
    <row r="17" ht="18" customHeight="1" spans="1:26">
      <c r="A17" s="61" t="s">
        <v>104</v>
      </c>
      <c r="B17" s="61" t="s">
        <v>98</v>
      </c>
      <c r="C17" s="61" t="s">
        <v>91</v>
      </c>
      <c r="D17" s="62" t="s">
        <v>105</v>
      </c>
      <c r="E17" s="63">
        <v>4274</v>
      </c>
      <c r="F17" s="64">
        <v>3525</v>
      </c>
      <c r="G17" s="65">
        <v>3525</v>
      </c>
      <c r="H17" s="64">
        <v>3525</v>
      </c>
      <c r="I17" s="64"/>
      <c r="J17" s="65"/>
      <c r="K17" s="65"/>
      <c r="L17" s="64"/>
      <c r="M17" s="65"/>
      <c r="N17" s="65"/>
      <c r="O17" s="64"/>
      <c r="P17" s="64">
        <v>749</v>
      </c>
      <c r="Q17" s="65">
        <v>749</v>
      </c>
      <c r="R17" s="64">
        <v>749</v>
      </c>
      <c r="S17" s="64">
        <v>0</v>
      </c>
      <c r="T17" s="65">
        <f t="shared" si="0"/>
        <v>0</v>
      </c>
      <c r="U17" s="65">
        <v>0</v>
      </c>
      <c r="V17" s="64">
        <v>0</v>
      </c>
      <c r="W17" s="65">
        <f t="shared" si="1"/>
        <v>0</v>
      </c>
      <c r="X17" s="65">
        <v>0</v>
      </c>
      <c r="Y17" s="64">
        <v>0</v>
      </c>
      <c r="Z17" s="71"/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1"/>
  <pageMargins left="0.59" right="0.59" top="0.79" bottom="0.79" header="0.51" footer="0.51"/>
  <pageSetup paperSize="9" scale="77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5" sqref="D15"/>
    </sheetView>
  </sheetViews>
  <sheetFormatPr defaultColWidth="9" defaultRowHeight="11.25" outlineLevelRow="7" outlineLevelCol="7"/>
  <sheetData>
    <row r="1" spans="1:8">
      <c r="A1" s="1" t="s">
        <v>199</v>
      </c>
      <c r="B1" s="2"/>
      <c r="C1" s="2"/>
      <c r="D1" s="2"/>
      <c r="E1" s="2"/>
      <c r="F1" s="2"/>
      <c r="G1" s="2"/>
      <c r="H1" s="3"/>
    </row>
    <row r="2" ht="22.5" spans="1:8">
      <c r="A2" s="4" t="s">
        <v>26</v>
      </c>
      <c r="B2" s="4"/>
      <c r="C2" s="4"/>
      <c r="D2" s="4"/>
      <c r="E2" s="4"/>
      <c r="F2" s="4"/>
      <c r="G2" s="4"/>
      <c r="H2" s="4"/>
    </row>
    <row r="3" ht="12" spans="1:8">
      <c r="A3" s="5"/>
      <c r="B3" s="5"/>
      <c r="C3" s="5"/>
      <c r="D3" s="5"/>
      <c r="E3" s="5"/>
      <c r="F3" s="6"/>
      <c r="G3" s="6"/>
      <c r="H3" s="7" t="s">
        <v>33</v>
      </c>
    </row>
    <row r="4" spans="1:8">
      <c r="A4" s="8" t="s">
        <v>64</v>
      </c>
      <c r="B4" s="8"/>
      <c r="C4" s="8"/>
      <c r="D4" s="9"/>
      <c r="E4" s="10"/>
      <c r="F4" s="11" t="s">
        <v>200</v>
      </c>
      <c r="G4" s="11"/>
      <c r="H4" s="11"/>
    </row>
    <row r="5" spans="1:8">
      <c r="A5" s="12" t="s">
        <v>68</v>
      </c>
      <c r="B5" s="13"/>
      <c r="C5" s="14"/>
      <c r="D5" s="15" t="s">
        <v>69</v>
      </c>
      <c r="E5" s="16" t="s">
        <v>122</v>
      </c>
      <c r="F5" s="17" t="s">
        <v>71</v>
      </c>
      <c r="G5" s="17" t="s">
        <v>107</v>
      </c>
      <c r="H5" s="11" t="s">
        <v>124</v>
      </c>
    </row>
    <row r="6" spans="1:8">
      <c r="A6" s="18" t="s">
        <v>78</v>
      </c>
      <c r="B6" s="19" t="s">
        <v>79</v>
      </c>
      <c r="C6" s="20" t="s">
        <v>80</v>
      </c>
      <c r="D6" s="21"/>
      <c r="E6" s="22"/>
      <c r="F6" s="23"/>
      <c r="G6" s="23"/>
      <c r="H6" s="24"/>
    </row>
    <row r="7" spans="1:8">
      <c r="A7" s="25"/>
      <c r="B7" s="26"/>
      <c r="C7" s="26"/>
      <c r="D7" s="26"/>
      <c r="E7" s="26" t="s">
        <v>71</v>
      </c>
      <c r="F7" s="27"/>
      <c r="G7" s="28"/>
      <c r="H7" s="27"/>
    </row>
    <row r="8" spans="1:1">
      <c r="A8" s="29" t="s">
        <v>177</v>
      </c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L30" sqref="L30"/>
    </sheetView>
  </sheetViews>
  <sheetFormatPr defaultColWidth="9" defaultRowHeight="11.25" outlineLevelRow="7" outlineLevelCol="7"/>
  <sheetData>
    <row r="1" ht="12" spans="1:8">
      <c r="A1" s="30" t="s">
        <v>201</v>
      </c>
      <c r="B1" s="30"/>
      <c r="C1" s="30"/>
      <c r="D1" s="30"/>
      <c r="E1" s="31"/>
      <c r="F1" s="30"/>
      <c r="G1" s="30"/>
      <c r="H1" s="32"/>
    </row>
    <row r="2" ht="22.5" spans="1:8">
      <c r="A2" s="4" t="s">
        <v>28</v>
      </c>
      <c r="B2" s="4"/>
      <c r="C2" s="4"/>
      <c r="D2" s="4"/>
      <c r="E2" s="4"/>
      <c r="F2" s="4"/>
      <c r="G2" s="4"/>
      <c r="H2" s="4"/>
    </row>
    <row r="3" ht="12" spans="1:8">
      <c r="A3" s="6" t="s">
        <v>194</v>
      </c>
      <c r="B3" s="33"/>
      <c r="C3" s="33"/>
      <c r="D3" s="33"/>
      <c r="E3" s="33"/>
      <c r="F3" s="33"/>
      <c r="G3" s="33"/>
      <c r="H3" s="7" t="s">
        <v>33</v>
      </c>
    </row>
    <row r="4" spans="1:8">
      <c r="A4" s="16" t="s">
        <v>189</v>
      </c>
      <c r="B4" s="16" t="s">
        <v>190</v>
      </c>
      <c r="C4" s="11" t="s">
        <v>202</v>
      </c>
      <c r="D4" s="11"/>
      <c r="E4" s="11"/>
      <c r="F4" s="11"/>
      <c r="G4" s="11"/>
      <c r="H4" s="11"/>
    </row>
    <row r="5" spans="1:8">
      <c r="A5" s="16"/>
      <c r="B5" s="16"/>
      <c r="C5" s="34" t="s">
        <v>71</v>
      </c>
      <c r="D5" s="35" t="s">
        <v>203</v>
      </c>
      <c r="E5" s="36" t="s">
        <v>192</v>
      </c>
      <c r="F5" s="37"/>
      <c r="G5" s="37"/>
      <c r="H5" s="38" t="s">
        <v>154</v>
      </c>
    </row>
    <row r="6" ht="22.5" spans="1:8">
      <c r="A6" s="22"/>
      <c r="B6" s="22"/>
      <c r="C6" s="39"/>
      <c r="D6" s="23"/>
      <c r="E6" s="40" t="s">
        <v>81</v>
      </c>
      <c r="F6" s="41" t="s">
        <v>204</v>
      </c>
      <c r="G6" s="42" t="s">
        <v>205</v>
      </c>
      <c r="H6" s="43"/>
    </row>
    <row r="7" ht="22.5" spans="1:8">
      <c r="A7" s="25" t="s">
        <v>177</v>
      </c>
      <c r="B7" s="44"/>
      <c r="C7" s="28"/>
      <c r="D7" s="45"/>
      <c r="E7" s="45"/>
      <c r="F7" s="45"/>
      <c r="G7" s="27"/>
      <c r="H7" s="46"/>
    </row>
    <row r="8" spans="1:1">
      <c r="A8" t="s">
        <v>206</v>
      </c>
    </row>
  </sheetData>
  <mergeCells count="7">
    <mergeCell ref="A2:H2"/>
    <mergeCell ref="C4:H4"/>
    <mergeCell ref="A4:A6"/>
    <mergeCell ref="B4:B6"/>
    <mergeCell ref="C5:C6"/>
    <mergeCell ref="D5:D6"/>
    <mergeCell ref="H5:H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4" sqref="E14"/>
    </sheetView>
  </sheetViews>
  <sheetFormatPr defaultColWidth="9" defaultRowHeight="11.25" outlineLevelRow="7" outlineLevelCol="7"/>
  <sheetData>
    <row r="1" spans="1:8">
      <c r="A1" s="1" t="s">
        <v>207</v>
      </c>
      <c r="B1" s="2"/>
      <c r="C1" s="2"/>
      <c r="D1" s="2"/>
      <c r="E1" s="2"/>
      <c r="F1" s="2"/>
      <c r="G1" s="2"/>
      <c r="H1" s="3"/>
    </row>
    <row r="2" ht="22.5" spans="1:8">
      <c r="A2" s="4" t="s">
        <v>30</v>
      </c>
      <c r="B2" s="4"/>
      <c r="C2" s="4"/>
      <c r="D2" s="4"/>
      <c r="E2" s="4"/>
      <c r="F2" s="4"/>
      <c r="G2" s="4"/>
      <c r="H2" s="4"/>
    </row>
    <row r="3" ht="12" spans="1:8">
      <c r="A3" s="5" t="s">
        <v>194</v>
      </c>
      <c r="B3" s="5"/>
      <c r="C3" s="5"/>
      <c r="D3" s="5"/>
      <c r="E3" s="5"/>
      <c r="F3" s="6"/>
      <c r="G3" s="6"/>
      <c r="H3" s="7" t="s">
        <v>33</v>
      </c>
    </row>
    <row r="4" spans="1:8">
      <c r="A4" s="8" t="s">
        <v>64</v>
      </c>
      <c r="B4" s="8"/>
      <c r="C4" s="8"/>
      <c r="D4" s="9"/>
      <c r="E4" s="10"/>
      <c r="F4" s="11" t="s">
        <v>208</v>
      </c>
      <c r="G4" s="11"/>
      <c r="H4" s="11"/>
    </row>
    <row r="5" spans="1:8">
      <c r="A5" s="12" t="s">
        <v>68</v>
      </c>
      <c r="B5" s="13"/>
      <c r="C5" s="14"/>
      <c r="D5" s="15" t="s">
        <v>69</v>
      </c>
      <c r="E5" s="16" t="s">
        <v>122</v>
      </c>
      <c r="F5" s="17" t="s">
        <v>71</v>
      </c>
      <c r="G5" s="17" t="s">
        <v>107</v>
      </c>
      <c r="H5" s="11" t="s">
        <v>124</v>
      </c>
    </row>
    <row r="6" spans="1:8">
      <c r="A6" s="18" t="s">
        <v>78</v>
      </c>
      <c r="B6" s="19" t="s">
        <v>79</v>
      </c>
      <c r="C6" s="20" t="s">
        <v>80</v>
      </c>
      <c r="D6" s="21"/>
      <c r="E6" s="22"/>
      <c r="F6" s="23"/>
      <c r="G6" s="23"/>
      <c r="H6" s="24"/>
    </row>
    <row r="7" spans="1:8">
      <c r="A7" s="25"/>
      <c r="B7" s="26"/>
      <c r="C7" s="26"/>
      <c r="D7" s="26"/>
      <c r="E7" s="26"/>
      <c r="F7" s="27"/>
      <c r="G7" s="28"/>
      <c r="H7" s="27"/>
    </row>
    <row r="8" spans="1:1">
      <c r="A8" s="29" t="s">
        <v>177</v>
      </c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E6" sqref="E6"/>
    </sheetView>
  </sheetViews>
  <sheetFormatPr defaultColWidth="9.16666666666667" defaultRowHeight="18" customHeight="1"/>
  <cols>
    <col min="1" max="1" width="35" style="120" customWidth="1"/>
    <col min="2" max="2" width="18" style="120" customWidth="1"/>
    <col min="3" max="3" width="16.1666666666667" style="120" customWidth="1"/>
    <col min="4" max="4" width="16" style="120" customWidth="1"/>
    <col min="5" max="5" width="31" style="120" customWidth="1"/>
    <col min="6" max="7" width="16.1666666666667" style="120" customWidth="1"/>
    <col min="8" max="8" width="13.1666666666667" style="120" customWidth="1"/>
    <col min="9" max="254" width="9.16666666666667" style="120" customWidth="1"/>
  </cols>
  <sheetData>
    <row r="1" customHeight="1" spans="1:8">
      <c r="A1" s="121" t="s">
        <v>31</v>
      </c>
      <c r="B1" s="122"/>
      <c r="C1" s="122"/>
      <c r="D1" s="122"/>
      <c r="E1" s="122"/>
      <c r="F1" s="122"/>
      <c r="G1" s="122"/>
      <c r="H1" s="32"/>
    </row>
    <row r="2" customHeight="1" spans="1:8">
      <c r="A2" s="74" t="s">
        <v>4</v>
      </c>
      <c r="B2" s="74"/>
      <c r="C2" s="74"/>
      <c r="D2" s="74"/>
      <c r="E2" s="74"/>
      <c r="F2" s="74"/>
      <c r="G2" s="74"/>
      <c r="H2" s="74"/>
    </row>
    <row r="3" customHeight="1" spans="1:8">
      <c r="A3" s="49" t="s">
        <v>32</v>
      </c>
      <c r="B3" s="123"/>
      <c r="C3" s="123"/>
      <c r="D3" s="123"/>
      <c r="E3" s="124"/>
      <c r="F3" s="124"/>
      <c r="G3" s="124"/>
      <c r="H3" s="32" t="s">
        <v>33</v>
      </c>
    </row>
    <row r="4" ht="24.95" customHeight="1" spans="1:8">
      <c r="A4" s="164" t="s">
        <v>34</v>
      </c>
      <c r="B4" s="165"/>
      <c r="C4" s="165"/>
      <c r="D4" s="165"/>
      <c r="E4" s="164" t="s">
        <v>35</v>
      </c>
      <c r="F4" s="165"/>
      <c r="G4" s="165"/>
      <c r="H4" s="166"/>
    </row>
    <row r="5" ht="24.95" customHeight="1" spans="1:8">
      <c r="A5" s="167" t="s">
        <v>36</v>
      </c>
      <c r="B5" s="106" t="s">
        <v>37</v>
      </c>
      <c r="C5" s="106" t="s">
        <v>38</v>
      </c>
      <c r="D5" s="168" t="s">
        <v>39</v>
      </c>
      <c r="E5" s="167" t="s">
        <v>36</v>
      </c>
      <c r="F5" s="106" t="s">
        <v>37</v>
      </c>
      <c r="G5" s="106" t="s">
        <v>38</v>
      </c>
      <c r="H5" s="169" t="s">
        <v>39</v>
      </c>
    </row>
    <row r="6" ht="24.95" customHeight="1" spans="1:8">
      <c r="A6" s="130" t="s">
        <v>40</v>
      </c>
      <c r="B6" s="131">
        <v>46823</v>
      </c>
      <c r="C6" s="64">
        <v>47018</v>
      </c>
      <c r="D6" s="132">
        <f>(B6-C6)/C6</f>
        <v>-0.00414734782423753</v>
      </c>
      <c r="E6" s="133" t="s">
        <v>41</v>
      </c>
      <c r="F6" s="170">
        <v>40238</v>
      </c>
      <c r="G6" s="131">
        <v>39660</v>
      </c>
      <c r="H6" s="132">
        <f>(F6-G6)/G6</f>
        <v>0.0145738779626828</v>
      </c>
    </row>
    <row r="7" ht="24.95" customHeight="1" spans="1:8">
      <c r="A7" s="171" t="s">
        <v>42</v>
      </c>
      <c r="B7" s="172"/>
      <c r="C7" s="134"/>
      <c r="D7" s="144"/>
      <c r="E7" s="72" t="s">
        <v>43</v>
      </c>
      <c r="F7" s="170">
        <v>4674</v>
      </c>
      <c r="G7" s="131">
        <v>4882</v>
      </c>
      <c r="H7" s="132">
        <f>(F7-G7)/G7</f>
        <v>-0.0426054895534617</v>
      </c>
    </row>
    <row r="8" ht="24.95" customHeight="1" spans="1:8">
      <c r="A8" s="133" t="s">
        <v>44</v>
      </c>
      <c r="B8" s="173"/>
      <c r="C8" s="174"/>
      <c r="D8" s="141"/>
      <c r="E8" s="133" t="s">
        <v>45</v>
      </c>
      <c r="F8" s="170"/>
      <c r="G8" s="131">
        <v>143</v>
      </c>
      <c r="H8" s="132">
        <f>(F8-G8)/G8</f>
        <v>-1</v>
      </c>
    </row>
    <row r="9" ht="24.95" customHeight="1" spans="1:8">
      <c r="A9" s="133" t="s">
        <v>46</v>
      </c>
      <c r="B9" s="175"/>
      <c r="C9" s="176"/>
      <c r="D9" s="141"/>
      <c r="E9" s="133" t="s">
        <v>47</v>
      </c>
      <c r="F9" s="65">
        <v>6686</v>
      </c>
      <c r="G9" s="64">
        <v>2333</v>
      </c>
      <c r="H9" s="132">
        <f>(F9-G9)/G9</f>
        <v>1.86583797685384</v>
      </c>
    </row>
    <row r="10" ht="24.95" customHeight="1" spans="1:8">
      <c r="A10" s="133" t="s">
        <v>48</v>
      </c>
      <c r="B10" s="177"/>
      <c r="C10" s="178"/>
      <c r="D10" s="141"/>
      <c r="E10" s="130" t="s">
        <v>49</v>
      </c>
      <c r="F10" s="139"/>
      <c r="G10" s="139"/>
      <c r="H10" s="141"/>
    </row>
    <row r="11" ht="24.95" customHeight="1" spans="1:10">
      <c r="A11" s="133" t="s">
        <v>50</v>
      </c>
      <c r="B11" s="175"/>
      <c r="C11" s="176"/>
      <c r="D11" s="141"/>
      <c r="E11" s="130" t="s">
        <v>51</v>
      </c>
      <c r="F11" s="64"/>
      <c r="G11" s="64"/>
      <c r="H11" s="141"/>
      <c r="I11" s="149"/>
      <c r="J11" s="149"/>
    </row>
    <row r="12" ht="24.95" customHeight="1" spans="1:10">
      <c r="A12" s="130"/>
      <c r="B12" s="139"/>
      <c r="C12" s="139"/>
      <c r="D12" s="144"/>
      <c r="E12" s="130" t="s">
        <v>52</v>
      </c>
      <c r="F12" s="64"/>
      <c r="G12" s="64"/>
      <c r="H12" s="141"/>
      <c r="I12" s="149"/>
      <c r="J12" s="149"/>
    </row>
    <row r="13" ht="24.95" customHeight="1" spans="1:10">
      <c r="A13" s="130"/>
      <c r="B13" s="145"/>
      <c r="C13" s="145"/>
      <c r="D13" s="146"/>
      <c r="E13" s="130"/>
      <c r="F13" s="145"/>
      <c r="G13" s="145"/>
      <c r="H13" s="146"/>
      <c r="I13" s="149"/>
      <c r="J13" s="149"/>
    </row>
    <row r="14" ht="24.95" customHeight="1" spans="1:10">
      <c r="A14" s="125" t="s">
        <v>53</v>
      </c>
      <c r="B14" s="148">
        <f>SUM(B6:B11)</f>
        <v>46823</v>
      </c>
      <c r="C14" s="148">
        <f>SUM(C6:C11)</f>
        <v>47018</v>
      </c>
      <c r="D14" s="132">
        <f>(B14-C14)/C14</f>
        <v>-0.00414734782423753</v>
      </c>
      <c r="E14" s="125" t="s">
        <v>54</v>
      </c>
      <c r="F14" s="148">
        <f>SUM(F6:F10)</f>
        <v>51598</v>
      </c>
      <c r="G14" s="148">
        <f>SUM(G6:G10)</f>
        <v>47018</v>
      </c>
      <c r="H14" s="132">
        <f>(F14-G14)/G14</f>
        <v>0.0974095027436301</v>
      </c>
      <c r="I14" s="149"/>
      <c r="J14" s="149"/>
    </row>
    <row r="15" ht="24.95" customHeight="1" spans="1:9">
      <c r="A15" s="133" t="s">
        <v>55</v>
      </c>
      <c r="B15" s="170"/>
      <c r="C15" s="131"/>
      <c r="D15" s="141"/>
      <c r="E15" s="133" t="s">
        <v>56</v>
      </c>
      <c r="F15" s="170"/>
      <c r="G15" s="131"/>
      <c r="H15" s="141"/>
      <c r="I15" s="149"/>
    </row>
    <row r="16" ht="24.95" customHeight="1" spans="1:8">
      <c r="A16" s="133" t="s">
        <v>57</v>
      </c>
      <c r="B16" s="170">
        <v>4775</v>
      </c>
      <c r="C16" s="131"/>
      <c r="D16" s="132"/>
      <c r="E16" s="133" t="s">
        <v>58</v>
      </c>
      <c r="F16" s="170"/>
      <c r="G16" s="131"/>
      <c r="H16" s="141"/>
    </row>
    <row r="17" ht="24.95" customHeight="1" spans="1:9">
      <c r="A17" s="133" t="s">
        <v>59</v>
      </c>
      <c r="B17" s="65"/>
      <c r="C17" s="64"/>
      <c r="D17" s="179"/>
      <c r="E17" s="133" t="s">
        <v>60</v>
      </c>
      <c r="F17" s="170"/>
      <c r="G17" s="131"/>
      <c r="H17" s="141"/>
      <c r="I17" s="149"/>
    </row>
    <row r="18" ht="24.95" customHeight="1" spans="1:8">
      <c r="A18" s="130"/>
      <c r="B18" s="147"/>
      <c r="C18" s="147"/>
      <c r="D18" s="146"/>
      <c r="E18" s="133" t="s">
        <v>59</v>
      </c>
      <c r="F18" s="65"/>
      <c r="G18" s="64"/>
      <c r="H18" s="141"/>
    </row>
    <row r="19" ht="24.95" customHeight="1" spans="1:8">
      <c r="A19" s="125" t="s">
        <v>61</v>
      </c>
      <c r="B19" s="145">
        <f>SUM(B14:B16)</f>
        <v>51598</v>
      </c>
      <c r="C19" s="145">
        <f>SUM(C14:C16)</f>
        <v>47018</v>
      </c>
      <c r="D19" s="132">
        <f>(B19-C19)/C19</f>
        <v>0.0974095027436301</v>
      </c>
      <c r="E19" s="125" t="s">
        <v>62</v>
      </c>
      <c r="F19" s="145">
        <f>SUM(F14,F15,F17)</f>
        <v>51598</v>
      </c>
      <c r="G19" s="145">
        <f>SUM(G14,G15,G17)</f>
        <v>47018</v>
      </c>
      <c r="H19" s="132">
        <f>(F19-G19)/G19</f>
        <v>0.0974095027436301</v>
      </c>
    </row>
    <row r="20" customHeight="1" spans="5:7">
      <c r="E20" s="149"/>
      <c r="F20" s="149"/>
      <c r="G20" s="149"/>
    </row>
    <row r="21" customHeight="1" spans="6:7">
      <c r="F21" s="149"/>
      <c r="G21" s="149"/>
    </row>
    <row r="22" customHeight="1" spans="7:7">
      <c r="G22" s="149"/>
    </row>
    <row r="23" customHeight="1" spans="7:7">
      <c r="G23" s="149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K29" sqref="K29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40.8333333333333" customWidth="1"/>
    <col min="6" max="9" width="18.1666666666667" customWidth="1"/>
    <col min="10" max="16" width="14.1666666666667" customWidth="1"/>
  </cols>
  <sheetData>
    <row r="1" ht="18" customHeight="1" spans="1:16">
      <c r="A1" s="158" t="s">
        <v>63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ht="18" customHeight="1" spans="1:16">
      <c r="A2" s="150" t="s">
        <v>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ht="18" customHeight="1" spans="1:16">
      <c r="A3" s="159" t="s">
        <v>32</v>
      </c>
      <c r="B3" s="121"/>
      <c r="C3" s="121"/>
      <c r="D3" s="121"/>
      <c r="E3" s="121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63" t="s">
        <v>33</v>
      </c>
    </row>
    <row r="4" ht="18" customHeight="1" spans="1:16">
      <c r="A4" s="79" t="s">
        <v>64</v>
      </c>
      <c r="B4" s="79"/>
      <c r="C4" s="79"/>
      <c r="D4" s="79"/>
      <c r="E4" s="79"/>
      <c r="F4" s="52" t="s">
        <v>65</v>
      </c>
      <c r="G4" s="53" t="s">
        <v>66</v>
      </c>
      <c r="H4" s="53"/>
      <c r="I4" s="53"/>
      <c r="J4" s="53"/>
      <c r="K4" s="53"/>
      <c r="L4" s="114" t="s">
        <v>67</v>
      </c>
      <c r="M4" s="113"/>
      <c r="N4" s="113"/>
      <c r="O4" s="114"/>
      <c r="P4" s="114"/>
    </row>
    <row r="5" ht="18" customHeight="1" spans="1:16">
      <c r="A5" s="53" t="s">
        <v>68</v>
      </c>
      <c r="B5" s="53"/>
      <c r="C5" s="53"/>
      <c r="D5" s="52" t="s">
        <v>69</v>
      </c>
      <c r="E5" s="52" t="s">
        <v>70</v>
      </c>
      <c r="F5" s="52"/>
      <c r="G5" s="79" t="s">
        <v>71</v>
      </c>
      <c r="H5" s="50" t="s">
        <v>72</v>
      </c>
      <c r="I5" s="50"/>
      <c r="J5" s="50" t="s">
        <v>73</v>
      </c>
      <c r="K5" s="52" t="s">
        <v>74</v>
      </c>
      <c r="L5" s="98" t="s">
        <v>71</v>
      </c>
      <c r="M5" s="79" t="s">
        <v>75</v>
      </c>
      <c r="N5" s="79"/>
      <c r="O5" s="97" t="s">
        <v>76</v>
      </c>
      <c r="P5" s="52" t="s">
        <v>77</v>
      </c>
    </row>
    <row r="6" ht="49.5" customHeight="1" spans="1:16">
      <c r="A6" s="160" t="s">
        <v>78</v>
      </c>
      <c r="B6" s="160" t="s">
        <v>79</v>
      </c>
      <c r="C6" s="160" t="s">
        <v>80</v>
      </c>
      <c r="D6" s="52"/>
      <c r="E6" s="52"/>
      <c r="F6" s="52"/>
      <c r="G6" s="79"/>
      <c r="H6" s="50" t="s">
        <v>81</v>
      </c>
      <c r="I6" s="50" t="s">
        <v>82</v>
      </c>
      <c r="J6" s="50"/>
      <c r="K6" s="52"/>
      <c r="L6" s="79"/>
      <c r="M6" s="108" t="s">
        <v>81</v>
      </c>
      <c r="N6" s="108" t="s">
        <v>83</v>
      </c>
      <c r="O6" s="52"/>
      <c r="P6" s="52"/>
    </row>
    <row r="7" ht="18" customHeight="1" spans="1:16">
      <c r="A7" s="58" t="s">
        <v>84</v>
      </c>
      <c r="B7" s="58" t="s">
        <v>84</v>
      </c>
      <c r="C7" s="156" t="s">
        <v>84</v>
      </c>
      <c r="D7" s="58" t="s">
        <v>84</v>
      </c>
      <c r="E7" s="156" t="s">
        <v>84</v>
      </c>
      <c r="F7" s="68">
        <v>1</v>
      </c>
      <c r="G7" s="68">
        <v>2</v>
      </c>
      <c r="H7" s="68">
        <v>3</v>
      </c>
      <c r="I7" s="68">
        <v>4</v>
      </c>
      <c r="J7" s="68">
        <v>5</v>
      </c>
      <c r="K7" s="68">
        <v>6</v>
      </c>
      <c r="L7" s="68">
        <v>7</v>
      </c>
      <c r="M7" s="68">
        <v>8</v>
      </c>
      <c r="N7" s="68">
        <v>9</v>
      </c>
      <c r="O7" s="68">
        <v>10</v>
      </c>
      <c r="P7" s="68">
        <v>11</v>
      </c>
    </row>
    <row r="8" customHeight="1" spans="1:16">
      <c r="A8" s="92"/>
      <c r="B8" s="92"/>
      <c r="C8" s="92"/>
      <c r="D8" s="92"/>
      <c r="E8" s="92" t="s">
        <v>85</v>
      </c>
      <c r="F8" s="161">
        <f>G8+L8</f>
        <v>51598</v>
      </c>
      <c r="G8" s="162">
        <v>46823</v>
      </c>
      <c r="H8" s="162">
        <v>46823</v>
      </c>
      <c r="I8" s="162">
        <v>46823</v>
      </c>
      <c r="J8" s="117"/>
      <c r="K8" s="117"/>
      <c r="L8" s="162">
        <f t="shared" ref="L8:L9" si="0">L9</f>
        <v>4775</v>
      </c>
      <c r="M8" s="162">
        <f t="shared" ref="M8:N9" si="1">M9</f>
        <v>4775</v>
      </c>
      <c r="N8" s="162">
        <f t="shared" si="1"/>
        <v>4775</v>
      </c>
      <c r="O8" s="117"/>
      <c r="P8" s="117"/>
    </row>
    <row r="9" customHeight="1" spans="1:16">
      <c r="A9" s="92"/>
      <c r="B9" s="92"/>
      <c r="C9" s="92"/>
      <c r="D9" s="92"/>
      <c r="E9" s="92" t="s">
        <v>86</v>
      </c>
      <c r="F9" s="161">
        <f t="shared" ref="F9:F17" si="2">G9+L9</f>
        <v>51598</v>
      </c>
      <c r="G9" s="162">
        <v>46823</v>
      </c>
      <c r="H9" s="162">
        <v>46823</v>
      </c>
      <c r="I9" s="162">
        <v>46823</v>
      </c>
      <c r="J9" s="117"/>
      <c r="K9" s="117"/>
      <c r="L9" s="162">
        <f t="shared" si="0"/>
        <v>4775</v>
      </c>
      <c r="M9" s="162">
        <f t="shared" si="1"/>
        <v>4775</v>
      </c>
      <c r="N9" s="162">
        <f t="shared" si="1"/>
        <v>4775</v>
      </c>
      <c r="O9" s="117"/>
      <c r="P9" s="117"/>
    </row>
    <row r="10" customHeight="1" spans="1:16">
      <c r="A10" s="92"/>
      <c r="B10" s="92"/>
      <c r="C10" s="92"/>
      <c r="D10" s="92"/>
      <c r="E10" s="92" t="s">
        <v>87</v>
      </c>
      <c r="F10" s="161">
        <f t="shared" si="2"/>
        <v>51598</v>
      </c>
      <c r="G10" s="162">
        <v>46823</v>
      </c>
      <c r="H10" s="162">
        <v>46823</v>
      </c>
      <c r="I10" s="162">
        <v>46823</v>
      </c>
      <c r="J10" s="117"/>
      <c r="K10" s="117"/>
      <c r="L10" s="162">
        <f t="shared" ref="L10" si="3">SUM(L11:L17)</f>
        <v>4775</v>
      </c>
      <c r="M10" s="162">
        <f t="shared" ref="M10:N10" si="4">SUM(M11:M17)</f>
        <v>4775</v>
      </c>
      <c r="N10" s="162">
        <f t="shared" si="4"/>
        <v>4775</v>
      </c>
      <c r="O10" s="117"/>
      <c r="P10" s="117"/>
    </row>
    <row r="11" customHeight="1" spans="1:16">
      <c r="A11" s="92" t="s">
        <v>88</v>
      </c>
      <c r="B11" s="92" t="s">
        <v>89</v>
      </c>
      <c r="C11" s="92" t="s">
        <v>90</v>
      </c>
      <c r="D11" s="92" t="s">
        <v>91</v>
      </c>
      <c r="E11" s="92" t="s">
        <v>92</v>
      </c>
      <c r="F11" s="161">
        <f t="shared" si="2"/>
        <v>39185</v>
      </c>
      <c r="G11" s="162">
        <v>38231</v>
      </c>
      <c r="H11" s="162">
        <v>38231</v>
      </c>
      <c r="I11" s="162">
        <v>38231</v>
      </c>
      <c r="J11" s="117"/>
      <c r="K11" s="117"/>
      <c r="L11" s="162">
        <v>954</v>
      </c>
      <c r="M11" s="162">
        <v>954</v>
      </c>
      <c r="N11" s="162">
        <v>954</v>
      </c>
      <c r="O11" s="117"/>
      <c r="P11" s="117"/>
    </row>
    <row r="12" customHeight="1" spans="1:16">
      <c r="A12" s="92" t="s">
        <v>88</v>
      </c>
      <c r="B12" s="92" t="s">
        <v>89</v>
      </c>
      <c r="C12" s="92" t="s">
        <v>93</v>
      </c>
      <c r="D12" s="92" t="s">
        <v>91</v>
      </c>
      <c r="E12" s="92" t="s">
        <v>94</v>
      </c>
      <c r="F12" s="161">
        <f t="shared" si="2"/>
        <v>1206</v>
      </c>
      <c r="G12" s="162">
        <v>0</v>
      </c>
      <c r="H12" s="162">
        <v>0</v>
      </c>
      <c r="I12" s="162">
        <v>0</v>
      </c>
      <c r="J12" s="117"/>
      <c r="K12" s="117"/>
      <c r="L12" s="162">
        <v>1206</v>
      </c>
      <c r="M12" s="162">
        <v>1206</v>
      </c>
      <c r="N12" s="162">
        <v>1206</v>
      </c>
      <c r="O12" s="117"/>
      <c r="P12" s="117"/>
    </row>
    <row r="13" customHeight="1" spans="1:16">
      <c r="A13" s="92" t="s">
        <v>88</v>
      </c>
      <c r="B13" s="92" t="s">
        <v>89</v>
      </c>
      <c r="C13" s="92" t="s">
        <v>93</v>
      </c>
      <c r="D13" s="92" t="s">
        <v>91</v>
      </c>
      <c r="E13" s="92" t="s">
        <v>95</v>
      </c>
      <c r="F13" s="161">
        <f t="shared" si="2"/>
        <v>1480</v>
      </c>
      <c r="G13" s="162">
        <v>0</v>
      </c>
      <c r="H13" s="162">
        <v>0</v>
      </c>
      <c r="I13" s="162">
        <v>0</v>
      </c>
      <c r="J13" s="117"/>
      <c r="K13" s="117"/>
      <c r="L13" s="162">
        <v>1480</v>
      </c>
      <c r="M13" s="162">
        <v>1480</v>
      </c>
      <c r="N13" s="162">
        <v>1480</v>
      </c>
      <c r="O13" s="117"/>
      <c r="P13" s="117"/>
    </row>
    <row r="14" customHeight="1" spans="1:16">
      <c r="A14" s="92" t="s">
        <v>96</v>
      </c>
      <c r="B14" s="92" t="s">
        <v>97</v>
      </c>
      <c r="C14" s="92" t="s">
        <v>98</v>
      </c>
      <c r="D14" s="92" t="s">
        <v>91</v>
      </c>
      <c r="E14" s="92" t="s">
        <v>99</v>
      </c>
      <c r="F14" s="161">
        <f t="shared" si="2"/>
        <v>91</v>
      </c>
      <c r="G14" s="162">
        <v>91</v>
      </c>
      <c r="H14" s="162">
        <v>91</v>
      </c>
      <c r="I14" s="162">
        <v>91</v>
      </c>
      <c r="J14" s="117"/>
      <c r="K14" s="117"/>
      <c r="L14" s="162"/>
      <c r="M14" s="162"/>
      <c r="N14" s="162"/>
      <c r="O14" s="117"/>
      <c r="P14" s="117"/>
    </row>
    <row r="15" customHeight="1" spans="1:16">
      <c r="A15" s="92" t="s">
        <v>96</v>
      </c>
      <c r="B15" s="92" t="s">
        <v>97</v>
      </c>
      <c r="C15" s="92" t="s">
        <v>97</v>
      </c>
      <c r="D15" s="92" t="s">
        <v>91</v>
      </c>
      <c r="E15" s="92" t="s">
        <v>100</v>
      </c>
      <c r="F15" s="161">
        <f t="shared" si="2"/>
        <v>3703</v>
      </c>
      <c r="G15" s="162">
        <v>3317</v>
      </c>
      <c r="H15" s="162">
        <v>3317</v>
      </c>
      <c r="I15" s="162">
        <v>3317</v>
      </c>
      <c r="J15" s="117"/>
      <c r="K15" s="117"/>
      <c r="L15" s="162">
        <v>386</v>
      </c>
      <c r="M15" s="162">
        <v>386</v>
      </c>
      <c r="N15" s="162">
        <v>386</v>
      </c>
      <c r="O15" s="117"/>
      <c r="P15" s="117"/>
    </row>
    <row r="16" customHeight="1" spans="1:16">
      <c r="A16" s="92" t="s">
        <v>101</v>
      </c>
      <c r="B16" s="92" t="s">
        <v>102</v>
      </c>
      <c r="C16" s="92" t="s">
        <v>98</v>
      </c>
      <c r="D16" s="92" t="s">
        <v>91</v>
      </c>
      <c r="E16" s="92" t="s">
        <v>103</v>
      </c>
      <c r="F16" s="161">
        <f t="shared" si="2"/>
        <v>1659</v>
      </c>
      <c r="G16" s="162">
        <v>1659</v>
      </c>
      <c r="H16" s="162">
        <v>1659</v>
      </c>
      <c r="I16" s="162">
        <v>1659</v>
      </c>
      <c r="J16" s="117"/>
      <c r="K16" s="117"/>
      <c r="L16" s="162"/>
      <c r="M16" s="162"/>
      <c r="N16" s="162"/>
      <c r="O16" s="117"/>
      <c r="P16" s="117"/>
    </row>
    <row r="17" customHeight="1" spans="1:16">
      <c r="A17" s="92" t="s">
        <v>104</v>
      </c>
      <c r="B17" s="92" t="s">
        <v>98</v>
      </c>
      <c r="C17" s="92" t="s">
        <v>89</v>
      </c>
      <c r="D17" s="92" t="s">
        <v>91</v>
      </c>
      <c r="E17" s="92" t="s">
        <v>105</v>
      </c>
      <c r="F17" s="161">
        <f t="shared" si="2"/>
        <v>4274</v>
      </c>
      <c r="G17" s="162">
        <v>3525</v>
      </c>
      <c r="H17" s="162">
        <v>3525</v>
      </c>
      <c r="I17" s="162">
        <v>3525</v>
      </c>
      <c r="J17" s="117"/>
      <c r="K17" s="117"/>
      <c r="L17" s="162">
        <v>749</v>
      </c>
      <c r="M17" s="162">
        <v>749</v>
      </c>
      <c r="N17" s="162">
        <v>749</v>
      </c>
      <c r="O17" s="117"/>
      <c r="P17" s="117"/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1"/>
  <pageMargins left="0.59" right="0.59" top="0.79" bottom="0.79" header="0.51" footer="0.51"/>
  <pageSetup paperSize="9" scale="70" fitToHeight="1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27" sqref="F27"/>
    </sheetView>
  </sheetViews>
  <sheetFormatPr defaultColWidth="9.16666666666667" defaultRowHeight="12.75" customHeight="1"/>
  <cols>
    <col min="1" max="1" width="5.5" customWidth="1"/>
    <col min="2" max="3" width="3.83333333333333" customWidth="1"/>
    <col min="4" max="4" width="9.83333333333333" customWidth="1"/>
    <col min="5" max="5" width="44.6666666666667" customWidth="1"/>
    <col min="6" max="6" width="16.3333333333333" customWidth="1"/>
    <col min="7" max="7" width="15.1666666666667" customWidth="1"/>
    <col min="8" max="8" width="16.6666666666667" customWidth="1"/>
    <col min="9" max="9" width="18" customWidth="1"/>
    <col min="10" max="10" width="14.8333333333333" customWidth="1"/>
    <col min="11" max="11" width="15" customWidth="1"/>
    <col min="12" max="246" width="9.16666666666667" customWidth="1"/>
  </cols>
  <sheetData>
    <row r="1" ht="18" customHeight="1" spans="1:11">
      <c r="A1" s="47" t="s">
        <v>106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ht="18" customHeight="1" spans="1:11">
      <c r="A2" s="150" t="s">
        <v>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ht="18" customHeight="1" spans="1:11">
      <c r="A3" s="49" t="s">
        <v>32</v>
      </c>
      <c r="B3" s="49"/>
      <c r="C3" s="49"/>
      <c r="D3" s="49"/>
      <c r="E3" s="49"/>
      <c r="F3" s="112"/>
      <c r="G3" s="112"/>
      <c r="H3" s="112"/>
      <c r="I3" s="112"/>
      <c r="J3" s="112"/>
      <c r="K3" s="118" t="s">
        <v>33</v>
      </c>
    </row>
    <row r="4" ht="18" customHeight="1" spans="1:11">
      <c r="A4" s="80" t="s">
        <v>64</v>
      </c>
      <c r="B4" s="80"/>
      <c r="C4" s="80"/>
      <c r="D4" s="80"/>
      <c r="E4" s="151"/>
      <c r="F4" s="53" t="s">
        <v>71</v>
      </c>
      <c r="G4" s="152" t="s">
        <v>107</v>
      </c>
      <c r="H4" s="152"/>
      <c r="I4" s="152"/>
      <c r="J4" s="157"/>
      <c r="K4" s="53" t="s">
        <v>108</v>
      </c>
    </row>
    <row r="5" ht="18" customHeight="1" spans="1:11">
      <c r="A5" s="79" t="s">
        <v>68</v>
      </c>
      <c r="B5" s="79"/>
      <c r="C5" s="98"/>
      <c r="D5" s="95" t="s">
        <v>69</v>
      </c>
      <c r="E5" s="95" t="s">
        <v>109</v>
      </c>
      <c r="F5" s="53"/>
      <c r="G5" s="153" t="s">
        <v>81</v>
      </c>
      <c r="H5" s="51" t="s">
        <v>110</v>
      </c>
      <c r="I5" s="51" t="s">
        <v>111</v>
      </c>
      <c r="J5" s="51" t="s">
        <v>112</v>
      </c>
      <c r="K5" s="53"/>
    </row>
    <row r="6" ht="18" customHeight="1" spans="1:11">
      <c r="A6" s="154" t="s">
        <v>78</v>
      </c>
      <c r="B6" s="154" t="s">
        <v>79</v>
      </c>
      <c r="C6" s="155" t="s">
        <v>80</v>
      </c>
      <c r="D6" s="95"/>
      <c r="E6" s="95"/>
      <c r="F6" s="53"/>
      <c r="G6" s="153"/>
      <c r="H6" s="51"/>
      <c r="I6" s="51"/>
      <c r="J6" s="51"/>
      <c r="K6" s="53"/>
    </row>
    <row r="7" ht="18" customHeight="1" spans="1:11">
      <c r="A7" s="156" t="s">
        <v>84</v>
      </c>
      <c r="B7" s="156" t="s">
        <v>84</v>
      </c>
      <c r="C7" s="156" t="s">
        <v>84</v>
      </c>
      <c r="D7" s="156" t="s">
        <v>84</v>
      </c>
      <c r="E7" s="58" t="s">
        <v>84</v>
      </c>
      <c r="F7" s="67">
        <v>1</v>
      </c>
      <c r="G7" s="67">
        <v>2</v>
      </c>
      <c r="H7" s="67">
        <v>3</v>
      </c>
      <c r="I7" s="67">
        <v>4</v>
      </c>
      <c r="J7" s="67">
        <v>5</v>
      </c>
      <c r="K7" s="67">
        <v>6</v>
      </c>
    </row>
    <row r="8" customHeight="1" spans="1:11">
      <c r="A8" s="117"/>
      <c r="B8" s="117"/>
      <c r="C8" s="117"/>
      <c r="D8" s="117"/>
      <c r="E8" s="117" t="s">
        <v>85</v>
      </c>
      <c r="F8" s="117">
        <v>51598</v>
      </c>
      <c r="G8" s="117">
        <v>44912</v>
      </c>
      <c r="H8" s="117">
        <v>40238</v>
      </c>
      <c r="I8" s="117">
        <v>4674</v>
      </c>
      <c r="J8" s="117">
        <v>0</v>
      </c>
      <c r="K8" s="117">
        <v>6686</v>
      </c>
    </row>
    <row r="9" customHeight="1" spans="1:11">
      <c r="A9" s="117"/>
      <c r="B9" s="117"/>
      <c r="C9" s="117"/>
      <c r="D9" s="117"/>
      <c r="E9" s="117" t="s">
        <v>86</v>
      </c>
      <c r="F9" s="117">
        <v>51598</v>
      </c>
      <c r="G9" s="117">
        <v>44912</v>
      </c>
      <c r="H9" s="117">
        <v>40238</v>
      </c>
      <c r="I9" s="117">
        <v>4674</v>
      </c>
      <c r="J9" s="117">
        <v>0</v>
      </c>
      <c r="K9" s="117">
        <v>6686</v>
      </c>
    </row>
    <row r="10" customHeight="1" spans="1:11">
      <c r="A10" s="117"/>
      <c r="B10" s="117"/>
      <c r="C10" s="117"/>
      <c r="D10" s="117"/>
      <c r="E10" s="117" t="s">
        <v>87</v>
      </c>
      <c r="F10" s="117">
        <v>51598</v>
      </c>
      <c r="G10" s="117">
        <v>44912</v>
      </c>
      <c r="H10" s="117">
        <v>40238</v>
      </c>
      <c r="I10" s="117">
        <v>4674</v>
      </c>
      <c r="J10" s="117">
        <v>0</v>
      </c>
      <c r="K10" s="117">
        <v>6686</v>
      </c>
    </row>
    <row r="11" customHeight="1" spans="1:11">
      <c r="A11" s="117" t="s">
        <v>88</v>
      </c>
      <c r="B11" s="117" t="s">
        <v>89</v>
      </c>
      <c r="C11" s="117" t="s">
        <v>90</v>
      </c>
      <c r="D11" s="117" t="s">
        <v>91</v>
      </c>
      <c r="E11" s="117" t="s">
        <v>92</v>
      </c>
      <c r="F11" s="117">
        <v>39185</v>
      </c>
      <c r="G11" s="117">
        <v>35185</v>
      </c>
      <c r="H11" s="117">
        <v>30602</v>
      </c>
      <c r="I11" s="117">
        <v>4583</v>
      </c>
      <c r="J11" s="117"/>
      <c r="K11" s="117">
        <v>4000</v>
      </c>
    </row>
    <row r="12" customHeight="1" spans="1:11">
      <c r="A12" s="117" t="s">
        <v>88</v>
      </c>
      <c r="B12" s="117" t="s">
        <v>89</v>
      </c>
      <c r="C12" s="117" t="s">
        <v>93</v>
      </c>
      <c r="D12" s="117" t="s">
        <v>91</v>
      </c>
      <c r="E12" s="117" t="s">
        <v>94</v>
      </c>
      <c r="F12" s="117">
        <v>1206</v>
      </c>
      <c r="G12" s="117">
        <v>0</v>
      </c>
      <c r="H12" s="117"/>
      <c r="I12" s="117"/>
      <c r="J12" s="117"/>
      <c r="K12" s="117">
        <v>1206</v>
      </c>
    </row>
    <row r="13" customHeight="1" spans="1:11">
      <c r="A13" s="117" t="s">
        <v>88</v>
      </c>
      <c r="B13" s="117" t="s">
        <v>89</v>
      </c>
      <c r="C13" s="117" t="s">
        <v>93</v>
      </c>
      <c r="D13" s="117" t="s">
        <v>91</v>
      </c>
      <c r="E13" s="117" t="s">
        <v>95</v>
      </c>
      <c r="F13" s="117">
        <v>1480</v>
      </c>
      <c r="G13" s="117">
        <v>0</v>
      </c>
      <c r="H13" s="117"/>
      <c r="I13" s="117"/>
      <c r="J13" s="117"/>
      <c r="K13" s="117">
        <v>1480</v>
      </c>
    </row>
    <row r="14" customHeight="1" spans="1:11">
      <c r="A14" s="117" t="s">
        <v>96</v>
      </c>
      <c r="B14" s="117" t="s">
        <v>97</v>
      </c>
      <c r="C14" s="117" t="s">
        <v>98</v>
      </c>
      <c r="D14" s="117" t="s">
        <v>91</v>
      </c>
      <c r="E14" s="117" t="s">
        <v>99</v>
      </c>
      <c r="F14" s="117">
        <v>91</v>
      </c>
      <c r="G14" s="117">
        <v>91</v>
      </c>
      <c r="H14" s="117"/>
      <c r="I14" s="117">
        <v>91</v>
      </c>
      <c r="J14" s="117"/>
      <c r="K14" s="117">
        <v>0</v>
      </c>
    </row>
    <row r="15" customHeight="1" spans="1:11">
      <c r="A15" s="117" t="s">
        <v>96</v>
      </c>
      <c r="B15" s="117" t="s">
        <v>97</v>
      </c>
      <c r="C15" s="117" t="s">
        <v>97</v>
      </c>
      <c r="D15" s="117" t="s">
        <v>91</v>
      </c>
      <c r="E15" s="117" t="s">
        <v>100</v>
      </c>
      <c r="F15" s="117">
        <v>3703</v>
      </c>
      <c r="G15" s="117">
        <v>3703</v>
      </c>
      <c r="H15" s="117">
        <v>3703</v>
      </c>
      <c r="I15" s="117"/>
      <c r="J15" s="117"/>
      <c r="K15" s="117">
        <v>0</v>
      </c>
    </row>
    <row r="16" customHeight="1" spans="1:11">
      <c r="A16" s="117" t="s">
        <v>101</v>
      </c>
      <c r="B16" s="117" t="s">
        <v>102</v>
      </c>
      <c r="C16" s="117" t="s">
        <v>98</v>
      </c>
      <c r="D16" s="117" t="s">
        <v>91</v>
      </c>
      <c r="E16" s="117" t="s">
        <v>103</v>
      </c>
      <c r="F16" s="117">
        <v>1659</v>
      </c>
      <c r="G16" s="117">
        <v>1659</v>
      </c>
      <c r="H16" s="117">
        <v>1659</v>
      </c>
      <c r="I16" s="117"/>
      <c r="J16" s="117"/>
      <c r="K16" s="117">
        <v>0</v>
      </c>
    </row>
    <row r="17" customHeight="1" spans="1:11">
      <c r="A17" s="117" t="s">
        <v>104</v>
      </c>
      <c r="B17" s="117" t="s">
        <v>98</v>
      </c>
      <c r="C17" s="117" t="s">
        <v>89</v>
      </c>
      <c r="D17" s="117" t="s">
        <v>91</v>
      </c>
      <c r="E17" s="117" t="s">
        <v>105</v>
      </c>
      <c r="F17" s="117">
        <v>4274</v>
      </c>
      <c r="G17" s="117">
        <v>4274</v>
      </c>
      <c r="H17" s="117">
        <v>4274</v>
      </c>
      <c r="I17" s="117"/>
      <c r="J17" s="117"/>
      <c r="K17" s="117">
        <v>0</v>
      </c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F10" sqref="F10"/>
    </sheetView>
  </sheetViews>
  <sheetFormatPr defaultColWidth="9.16666666666667" defaultRowHeight="18" customHeight="1"/>
  <cols>
    <col min="1" max="1" width="36.3333333333333" style="120" customWidth="1"/>
    <col min="2" max="3" width="16.1666666666667" style="120" customWidth="1"/>
    <col min="4" max="4" width="19" style="120" customWidth="1"/>
    <col min="5" max="5" width="31.6666666666667" style="120" customWidth="1"/>
    <col min="6" max="7" width="16.1666666666667" style="120" customWidth="1"/>
    <col min="8" max="8" width="13.1666666666667" style="120" customWidth="1"/>
    <col min="9" max="254" width="9.16666666666667" style="120" customWidth="1"/>
  </cols>
  <sheetData>
    <row r="1" customHeight="1" spans="1:8">
      <c r="A1" s="121" t="s">
        <v>113</v>
      </c>
      <c r="B1" s="122"/>
      <c r="C1" s="122"/>
      <c r="D1" s="122"/>
      <c r="E1" s="122"/>
      <c r="F1" s="122"/>
      <c r="G1" s="122"/>
      <c r="H1" s="32"/>
    </row>
    <row r="2" customHeight="1" spans="1:8">
      <c r="A2" s="74" t="s">
        <v>10</v>
      </c>
      <c r="B2" s="74"/>
      <c r="C2" s="74"/>
      <c r="D2" s="74"/>
      <c r="E2" s="74"/>
      <c r="F2" s="74"/>
      <c r="G2" s="74"/>
      <c r="H2" s="74"/>
    </row>
    <row r="3" customHeight="1" spans="1:8">
      <c r="A3" s="49" t="s">
        <v>32</v>
      </c>
      <c r="B3" s="123"/>
      <c r="C3" s="123"/>
      <c r="D3" s="123"/>
      <c r="E3" s="124"/>
      <c r="F3" s="124"/>
      <c r="G3" s="124"/>
      <c r="H3" s="32" t="s">
        <v>33</v>
      </c>
    </row>
    <row r="4" ht="30" customHeight="1" spans="1:8">
      <c r="A4" s="91" t="s">
        <v>34</v>
      </c>
      <c r="B4" s="91"/>
      <c r="C4" s="91"/>
      <c r="D4" s="91"/>
      <c r="E4" s="91" t="s">
        <v>35</v>
      </c>
      <c r="F4" s="91"/>
      <c r="G4" s="91"/>
      <c r="H4" s="91"/>
    </row>
    <row r="5" ht="30" customHeight="1" spans="1:8">
      <c r="A5" s="125" t="s">
        <v>36</v>
      </c>
      <c r="B5" s="126" t="s">
        <v>37</v>
      </c>
      <c r="C5" s="126" t="s">
        <v>38</v>
      </c>
      <c r="D5" s="127" t="s">
        <v>39</v>
      </c>
      <c r="E5" s="125" t="s">
        <v>36</v>
      </c>
      <c r="F5" s="128" t="s">
        <v>114</v>
      </c>
      <c r="G5" s="128" t="s">
        <v>38</v>
      </c>
      <c r="H5" s="129" t="s">
        <v>39</v>
      </c>
    </row>
    <row r="6" ht="30" customHeight="1" spans="1:8">
      <c r="A6" s="130" t="s">
        <v>40</v>
      </c>
      <c r="B6" s="131">
        <f>SUM(B7:B9)</f>
        <v>46823</v>
      </c>
      <c r="C6" s="131">
        <v>47018</v>
      </c>
      <c r="D6" s="132">
        <f>(B6-C6)/C6</f>
        <v>-0.00414734782423753</v>
      </c>
      <c r="E6" s="133" t="s">
        <v>41</v>
      </c>
      <c r="F6" s="64">
        <v>40238</v>
      </c>
      <c r="G6" s="134">
        <v>39660</v>
      </c>
      <c r="H6" s="132">
        <f t="shared" ref="H6:H9" si="0">(F6-G6)/G6</f>
        <v>0.0145738779626828</v>
      </c>
    </row>
    <row r="7" ht="30" customHeight="1" spans="1:8">
      <c r="A7" s="135" t="s">
        <v>115</v>
      </c>
      <c r="B7" s="136">
        <v>46823</v>
      </c>
      <c r="C7" s="137">
        <v>47018</v>
      </c>
      <c r="D7" s="132">
        <f>(B7-C7)/C7</f>
        <v>-0.00414734782423753</v>
      </c>
      <c r="E7" s="138" t="s">
        <v>43</v>
      </c>
      <c r="F7" s="139">
        <v>4674</v>
      </c>
      <c r="G7" s="134">
        <v>4882</v>
      </c>
      <c r="H7" s="132">
        <f t="shared" si="0"/>
        <v>-0.0426054895534617</v>
      </c>
    </row>
    <row r="8" ht="30" customHeight="1" spans="1:8">
      <c r="A8" s="135" t="s">
        <v>116</v>
      </c>
      <c r="B8" s="140"/>
      <c r="C8" s="137"/>
      <c r="D8" s="141"/>
      <c r="E8" s="133" t="s">
        <v>45</v>
      </c>
      <c r="F8" s="139"/>
      <c r="G8" s="134">
        <v>143</v>
      </c>
      <c r="H8" s="132">
        <f t="shared" si="0"/>
        <v>-1</v>
      </c>
    </row>
    <row r="9" ht="30" customHeight="1" spans="1:8">
      <c r="A9" s="135" t="s">
        <v>117</v>
      </c>
      <c r="B9" s="136"/>
      <c r="C9" s="142"/>
      <c r="D9" s="141"/>
      <c r="E9" s="133" t="s">
        <v>47</v>
      </c>
      <c r="F9" s="139">
        <v>6686</v>
      </c>
      <c r="G9" s="63">
        <v>2333</v>
      </c>
      <c r="H9" s="132">
        <f t="shared" si="0"/>
        <v>1.86583797685384</v>
      </c>
    </row>
    <row r="10" ht="30" customHeight="1" spans="1:10">
      <c r="A10" s="143" t="s">
        <v>118</v>
      </c>
      <c r="B10" s="131">
        <f>SUM(B11:B13)</f>
        <v>4775</v>
      </c>
      <c r="C10" s="131"/>
      <c r="D10" s="132"/>
      <c r="E10" s="130"/>
      <c r="F10" s="139"/>
      <c r="G10" s="139"/>
      <c r="H10" s="144"/>
      <c r="I10" s="149"/>
      <c r="J10" s="149"/>
    </row>
    <row r="11" ht="30" customHeight="1" spans="1:10">
      <c r="A11" s="135" t="s">
        <v>115</v>
      </c>
      <c r="B11" s="136">
        <v>4775</v>
      </c>
      <c r="C11" s="131"/>
      <c r="D11" s="144"/>
      <c r="E11" s="130"/>
      <c r="F11" s="64"/>
      <c r="G11" s="64"/>
      <c r="H11" s="144"/>
      <c r="I11" s="149"/>
      <c r="J11" s="149"/>
    </row>
    <row r="12" ht="30" customHeight="1" spans="1:10">
      <c r="A12" s="135" t="s">
        <v>116</v>
      </c>
      <c r="B12" s="140"/>
      <c r="C12" s="131"/>
      <c r="D12" s="144"/>
      <c r="E12" s="130"/>
      <c r="F12" s="64"/>
      <c r="G12" s="64"/>
      <c r="H12" s="144"/>
      <c r="I12" s="149"/>
      <c r="J12" s="149"/>
    </row>
    <row r="13" ht="30" customHeight="1" spans="1:10">
      <c r="A13" s="135" t="s">
        <v>117</v>
      </c>
      <c r="B13" s="136"/>
      <c r="C13" s="64"/>
      <c r="D13" s="144"/>
      <c r="E13" s="130"/>
      <c r="F13" s="145"/>
      <c r="G13" s="145"/>
      <c r="H13" s="146"/>
      <c r="I13" s="149"/>
      <c r="J13" s="149"/>
    </row>
    <row r="14" ht="30" customHeight="1" spans="1:10">
      <c r="A14" s="125"/>
      <c r="B14" s="147"/>
      <c r="C14" s="147"/>
      <c r="D14" s="144"/>
      <c r="E14" s="125" t="s">
        <v>54</v>
      </c>
      <c r="F14" s="148">
        <f>SUM(F6:F9)</f>
        <v>51598</v>
      </c>
      <c r="G14" s="148">
        <f>SUM(G6:G9)</f>
        <v>47018</v>
      </c>
      <c r="H14" s="132">
        <f>(F14-G14)/G14</f>
        <v>0.0974095027436301</v>
      </c>
      <c r="I14" s="149"/>
      <c r="J14" s="149"/>
    </row>
    <row r="15" ht="30" customHeight="1" spans="1:10">
      <c r="A15" s="130"/>
      <c r="B15" s="64"/>
      <c r="C15" s="64"/>
      <c r="D15" s="144"/>
      <c r="E15" s="133" t="s">
        <v>60</v>
      </c>
      <c r="F15" s="64"/>
      <c r="G15" s="63"/>
      <c r="H15" s="141"/>
      <c r="I15" s="149"/>
      <c r="J15" s="149"/>
    </row>
    <row r="16" ht="30" customHeight="1" spans="1:8">
      <c r="A16" s="125" t="s">
        <v>61</v>
      </c>
      <c r="B16" s="145">
        <f>B10+B6</f>
        <v>51598</v>
      </c>
      <c r="C16" s="145">
        <f>C10+C6</f>
        <v>47018</v>
      </c>
      <c r="D16" s="132">
        <f>(B16-C16)/C16</f>
        <v>0.0974095027436301</v>
      </c>
      <c r="E16" s="125" t="s">
        <v>62</v>
      </c>
      <c r="F16" s="145">
        <f>SUM(F14:F15)</f>
        <v>51598</v>
      </c>
      <c r="G16" s="145">
        <f>SUM(G14:G15)</f>
        <v>47018</v>
      </c>
      <c r="H16" s="132">
        <f>(F16-G16)/G16</f>
        <v>0.0974095027436301</v>
      </c>
    </row>
    <row r="17" customHeight="1" spans="5:7">
      <c r="E17" s="149"/>
      <c r="F17" s="149"/>
      <c r="G17" s="149"/>
    </row>
    <row r="18" customHeight="1" spans="6:7">
      <c r="F18" s="149"/>
      <c r="G18" s="149"/>
    </row>
    <row r="19" customHeight="1" spans="7:7">
      <c r="G19" s="149"/>
    </row>
    <row r="20" customHeight="1" spans="7:7">
      <c r="G20" s="149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showZeros="0" workbookViewId="0">
      <selection activeCell="K20" sqref="K20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6.6666666666667" customWidth="1"/>
    <col min="6" max="6" width="15.8333333333333" customWidth="1"/>
    <col min="7" max="7" width="14.1666666666667" customWidth="1"/>
    <col min="8" max="8" width="13.5" customWidth="1"/>
    <col min="9" max="9" width="15.1666666666667" customWidth="1"/>
    <col min="10" max="10" width="13.6666666666667" customWidth="1"/>
    <col min="11" max="11" width="15.8333333333333" customWidth="1"/>
  </cols>
  <sheetData>
    <row r="1" ht="18" customHeight="1" spans="1:11">
      <c r="A1" s="47" t="s">
        <v>119</v>
      </c>
      <c r="B1" s="73"/>
      <c r="C1" s="73"/>
      <c r="D1" s="73"/>
      <c r="E1" s="73"/>
      <c r="F1" s="73"/>
      <c r="G1" s="73"/>
      <c r="H1" s="73"/>
      <c r="I1" s="73"/>
      <c r="J1" s="73"/>
      <c r="K1" s="118"/>
    </row>
    <row r="2" ht="18" customHeight="1" spans="1:11">
      <c r="A2" s="74" t="s">
        <v>12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ht="18" customHeight="1" spans="1:11">
      <c r="A3" s="49" t="s">
        <v>32</v>
      </c>
      <c r="B3" s="49"/>
      <c r="C3" s="49"/>
      <c r="D3" s="49"/>
      <c r="E3" s="49"/>
      <c r="F3" s="112"/>
      <c r="G3" s="112"/>
      <c r="H3" s="112"/>
      <c r="I3" s="112"/>
      <c r="J3" s="112"/>
      <c r="K3" s="118" t="s">
        <v>33</v>
      </c>
    </row>
    <row r="4" ht="25.5" customHeight="1" spans="1:11">
      <c r="A4" s="79" t="s">
        <v>64</v>
      </c>
      <c r="B4" s="79"/>
      <c r="C4" s="79"/>
      <c r="D4" s="80"/>
      <c r="E4" s="80"/>
      <c r="F4" s="79" t="s">
        <v>65</v>
      </c>
      <c r="G4" s="113" t="s">
        <v>120</v>
      </c>
      <c r="H4" s="114"/>
      <c r="I4" s="114"/>
      <c r="J4" s="119"/>
      <c r="K4" s="52" t="s">
        <v>121</v>
      </c>
    </row>
    <row r="5" ht="25.5" customHeight="1" spans="1:11">
      <c r="A5" s="79" t="s">
        <v>68</v>
      </c>
      <c r="B5" s="79"/>
      <c r="C5" s="98"/>
      <c r="D5" s="95" t="s">
        <v>69</v>
      </c>
      <c r="E5" s="52" t="s">
        <v>122</v>
      </c>
      <c r="F5" s="79"/>
      <c r="G5" s="79" t="s">
        <v>71</v>
      </c>
      <c r="H5" s="115" t="s">
        <v>123</v>
      </c>
      <c r="I5" s="114"/>
      <c r="J5" s="119"/>
      <c r="K5" s="52"/>
    </row>
    <row r="6" ht="25.5" customHeight="1" spans="1:18">
      <c r="A6" s="86" t="s">
        <v>78</v>
      </c>
      <c r="B6" s="86" t="s">
        <v>79</v>
      </c>
      <c r="C6" s="116" t="s">
        <v>80</v>
      </c>
      <c r="D6" s="116"/>
      <c r="E6" s="86"/>
      <c r="F6" s="80"/>
      <c r="G6" s="80"/>
      <c r="H6" s="85" t="s">
        <v>81</v>
      </c>
      <c r="I6" s="86" t="s">
        <v>107</v>
      </c>
      <c r="J6" s="116" t="s">
        <v>124</v>
      </c>
      <c r="K6" s="86"/>
      <c r="L6" s="90"/>
      <c r="M6" s="90"/>
      <c r="N6" s="90"/>
      <c r="O6" s="90"/>
      <c r="P6" s="90"/>
      <c r="Q6" s="90"/>
      <c r="R6" s="90"/>
    </row>
    <row r="7" customHeight="1" spans="1:11">
      <c r="A7" s="92"/>
      <c r="B7" s="92"/>
      <c r="C7" s="92"/>
      <c r="D7" s="92"/>
      <c r="E7" s="111" t="s">
        <v>85</v>
      </c>
      <c r="F7" s="117">
        <f>G7+K7</f>
        <v>51598</v>
      </c>
      <c r="G7" s="117">
        <f>H7</f>
        <v>46823</v>
      </c>
      <c r="H7" s="117">
        <f>I7+J7</f>
        <v>46823</v>
      </c>
      <c r="I7" s="117">
        <v>42823</v>
      </c>
      <c r="J7" s="117">
        <v>4000</v>
      </c>
      <c r="K7" s="117">
        <v>4775</v>
      </c>
    </row>
    <row r="8" customHeight="1" spans="1:11">
      <c r="A8" s="92"/>
      <c r="B8" s="92"/>
      <c r="C8" s="92"/>
      <c r="D8" s="92"/>
      <c r="E8" s="111" t="s">
        <v>86</v>
      </c>
      <c r="F8" s="117">
        <f t="shared" ref="F8:F16" si="0">G8+K8</f>
        <v>51598</v>
      </c>
      <c r="G8" s="117">
        <f t="shared" ref="G8:G16" si="1">H8</f>
        <v>46823</v>
      </c>
      <c r="H8" s="117">
        <f t="shared" ref="H8:H16" si="2">I8+J8</f>
        <v>46823</v>
      </c>
      <c r="I8" s="117">
        <v>42823</v>
      </c>
      <c r="J8" s="117">
        <v>4000</v>
      </c>
      <c r="K8" s="117">
        <v>4775</v>
      </c>
    </row>
    <row r="9" customHeight="1" spans="1:11">
      <c r="A9" s="92"/>
      <c r="B9" s="92"/>
      <c r="C9" s="92"/>
      <c r="D9" s="92"/>
      <c r="E9" s="111" t="s">
        <v>87</v>
      </c>
      <c r="F9" s="117">
        <f t="shared" si="0"/>
        <v>51598</v>
      </c>
      <c r="G9" s="117">
        <f t="shared" si="1"/>
        <v>46823</v>
      </c>
      <c r="H9" s="117">
        <f t="shared" si="2"/>
        <v>46823</v>
      </c>
      <c r="I9" s="117">
        <v>42823</v>
      </c>
      <c r="J9" s="117">
        <v>4000</v>
      </c>
      <c r="K9" s="117">
        <v>4775</v>
      </c>
    </row>
    <row r="10" customHeight="1" spans="1:11">
      <c r="A10" s="92" t="s">
        <v>88</v>
      </c>
      <c r="B10" s="92" t="s">
        <v>89</v>
      </c>
      <c r="C10" s="92" t="s">
        <v>90</v>
      </c>
      <c r="D10" s="92" t="s">
        <v>91</v>
      </c>
      <c r="E10" s="111" t="s">
        <v>92</v>
      </c>
      <c r="F10" s="117">
        <f t="shared" si="0"/>
        <v>39185</v>
      </c>
      <c r="G10" s="117">
        <f t="shared" si="1"/>
        <v>38231</v>
      </c>
      <c r="H10" s="117">
        <f t="shared" si="2"/>
        <v>38231</v>
      </c>
      <c r="I10" s="117">
        <v>34231</v>
      </c>
      <c r="J10" s="117">
        <v>4000</v>
      </c>
      <c r="K10" s="117">
        <v>954</v>
      </c>
    </row>
    <row r="11" customHeight="1" spans="1:11">
      <c r="A11" s="92" t="s">
        <v>88</v>
      </c>
      <c r="B11" s="92" t="s">
        <v>89</v>
      </c>
      <c r="C11" s="92" t="s">
        <v>93</v>
      </c>
      <c r="D11" s="92" t="s">
        <v>91</v>
      </c>
      <c r="E11" s="111" t="s">
        <v>94</v>
      </c>
      <c r="F11" s="117">
        <f t="shared" si="0"/>
        <v>1206</v>
      </c>
      <c r="G11" s="117">
        <f t="shared" si="1"/>
        <v>0</v>
      </c>
      <c r="H11" s="117">
        <f t="shared" si="2"/>
        <v>0</v>
      </c>
      <c r="I11" s="117">
        <v>0</v>
      </c>
      <c r="J11" s="117"/>
      <c r="K11" s="117">
        <v>1206</v>
      </c>
    </row>
    <row r="12" customHeight="1" spans="1:11">
      <c r="A12" s="92" t="s">
        <v>88</v>
      </c>
      <c r="B12" s="92" t="s">
        <v>89</v>
      </c>
      <c r="C12" s="92" t="s">
        <v>93</v>
      </c>
      <c r="D12" s="92" t="s">
        <v>91</v>
      </c>
      <c r="E12" s="111" t="s">
        <v>95</v>
      </c>
      <c r="F12" s="117">
        <f t="shared" si="0"/>
        <v>1480</v>
      </c>
      <c r="G12" s="117">
        <f t="shared" si="1"/>
        <v>0</v>
      </c>
      <c r="H12" s="117">
        <f t="shared" si="2"/>
        <v>0</v>
      </c>
      <c r="I12" s="117">
        <v>0</v>
      </c>
      <c r="J12" s="117"/>
      <c r="K12" s="117">
        <v>1480</v>
      </c>
    </row>
    <row r="13" customHeight="1" spans="1:11">
      <c r="A13" s="92" t="s">
        <v>96</v>
      </c>
      <c r="B13" s="92" t="s">
        <v>97</v>
      </c>
      <c r="C13" s="92" t="s">
        <v>98</v>
      </c>
      <c r="D13" s="92" t="s">
        <v>91</v>
      </c>
      <c r="E13" s="111" t="s">
        <v>99</v>
      </c>
      <c r="F13" s="117">
        <f t="shared" si="0"/>
        <v>91</v>
      </c>
      <c r="G13" s="117">
        <f t="shared" si="1"/>
        <v>91</v>
      </c>
      <c r="H13" s="117">
        <f t="shared" si="2"/>
        <v>91</v>
      </c>
      <c r="I13" s="117">
        <v>91</v>
      </c>
      <c r="J13" s="117"/>
      <c r="K13" s="117">
        <v>0</v>
      </c>
    </row>
    <row r="14" customHeight="1" spans="1:11">
      <c r="A14" s="92" t="s">
        <v>96</v>
      </c>
      <c r="B14" s="92" t="s">
        <v>97</v>
      </c>
      <c r="C14" s="92" t="s">
        <v>97</v>
      </c>
      <c r="D14" s="92" t="s">
        <v>91</v>
      </c>
      <c r="E14" s="111" t="s">
        <v>100</v>
      </c>
      <c r="F14" s="117">
        <f t="shared" si="0"/>
        <v>3703</v>
      </c>
      <c r="G14" s="117">
        <f t="shared" si="1"/>
        <v>3317</v>
      </c>
      <c r="H14" s="117">
        <f t="shared" si="2"/>
        <v>3317</v>
      </c>
      <c r="I14" s="117">
        <v>3317</v>
      </c>
      <c r="J14" s="117"/>
      <c r="K14" s="117">
        <v>386</v>
      </c>
    </row>
    <row r="15" customHeight="1" spans="1:11">
      <c r="A15" s="92" t="s">
        <v>101</v>
      </c>
      <c r="B15" s="92" t="s">
        <v>102</v>
      </c>
      <c r="C15" s="92" t="s">
        <v>98</v>
      </c>
      <c r="D15" s="92" t="s">
        <v>91</v>
      </c>
      <c r="E15" s="111" t="s">
        <v>103</v>
      </c>
      <c r="F15" s="117">
        <f t="shared" si="0"/>
        <v>1659</v>
      </c>
      <c r="G15" s="117">
        <f t="shared" si="1"/>
        <v>1659</v>
      </c>
      <c r="H15" s="117">
        <f t="shared" si="2"/>
        <v>1659</v>
      </c>
      <c r="I15" s="117">
        <v>1659</v>
      </c>
      <c r="J15" s="117"/>
      <c r="K15" s="117">
        <v>0</v>
      </c>
    </row>
    <row r="16" customHeight="1" spans="1:11">
      <c r="A16" s="92" t="s">
        <v>104</v>
      </c>
      <c r="B16" s="92" t="s">
        <v>98</v>
      </c>
      <c r="C16" s="92" t="s">
        <v>89</v>
      </c>
      <c r="D16" s="92" t="s">
        <v>91</v>
      </c>
      <c r="E16" s="111" t="s">
        <v>105</v>
      </c>
      <c r="F16" s="117">
        <f t="shared" si="0"/>
        <v>4274</v>
      </c>
      <c r="G16" s="117">
        <f t="shared" si="1"/>
        <v>3525</v>
      </c>
      <c r="H16" s="117">
        <f t="shared" si="2"/>
        <v>3525</v>
      </c>
      <c r="I16" s="117">
        <v>3525</v>
      </c>
      <c r="J16" s="117"/>
      <c r="K16" s="117">
        <v>749</v>
      </c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Zeros="0" workbookViewId="0">
      <selection activeCell="M20" sqref="M20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6" customWidth="1"/>
    <col min="6" max="6" width="11.8333333333333" customWidth="1"/>
    <col min="7" max="7" width="12.5" customWidth="1"/>
    <col min="8" max="8" width="11.1666666666667" customWidth="1"/>
    <col min="9" max="9" width="8.5" customWidth="1"/>
    <col min="10" max="10" width="11.1666666666667" customWidth="1"/>
    <col min="11" max="11" width="12" customWidth="1"/>
    <col min="12" max="12" width="10.1666666666667" customWidth="1"/>
    <col min="13" max="13" width="10" customWidth="1"/>
    <col min="14" max="14" width="11.6666666666667" customWidth="1"/>
    <col min="15" max="15" width="10.1666666666667" customWidth="1"/>
    <col min="16" max="16" width="9.16666666666667" customWidth="1"/>
    <col min="17" max="17" width="9.83333333333333" customWidth="1"/>
  </cols>
  <sheetData>
    <row r="1" ht="18" customHeight="1" spans="1:22">
      <c r="A1" s="109" t="s">
        <v>125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32"/>
      <c r="R1" s="71"/>
      <c r="S1" s="71"/>
      <c r="T1" s="71"/>
      <c r="U1" s="71"/>
      <c r="V1" s="71"/>
    </row>
    <row r="2" ht="18" customHeight="1" spans="1:22">
      <c r="A2" s="110" t="s">
        <v>14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71"/>
      <c r="S2" s="71"/>
      <c r="T2" s="71"/>
      <c r="U2" s="71"/>
      <c r="V2" s="71"/>
    </row>
    <row r="3" ht="18" customHeight="1" spans="1:22">
      <c r="A3" s="49" t="s">
        <v>32</v>
      </c>
      <c r="B3" s="49"/>
      <c r="C3" s="49"/>
      <c r="D3" s="49"/>
      <c r="E3" s="49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32" t="s">
        <v>33</v>
      </c>
      <c r="R3" s="71"/>
      <c r="S3" s="71"/>
      <c r="T3" s="71"/>
      <c r="U3" s="71"/>
      <c r="V3" s="71"/>
    </row>
    <row r="4" ht="18" customHeight="1" spans="1:22">
      <c r="A4" s="79" t="s">
        <v>64</v>
      </c>
      <c r="B4" s="79"/>
      <c r="C4" s="79"/>
      <c r="D4" s="79"/>
      <c r="E4" s="79"/>
      <c r="F4" s="50" t="s">
        <v>71</v>
      </c>
      <c r="G4" s="50" t="s">
        <v>126</v>
      </c>
      <c r="H4" s="50" t="s">
        <v>127</v>
      </c>
      <c r="I4" s="50" t="s">
        <v>128</v>
      </c>
      <c r="J4" s="50" t="s">
        <v>129</v>
      </c>
      <c r="K4" s="50" t="s">
        <v>130</v>
      </c>
      <c r="L4" s="52" t="s">
        <v>131</v>
      </c>
      <c r="M4" s="50" t="s">
        <v>132</v>
      </c>
      <c r="N4" s="50" t="s">
        <v>133</v>
      </c>
      <c r="O4" s="50" t="s">
        <v>134</v>
      </c>
      <c r="P4" s="50" t="s">
        <v>135</v>
      </c>
      <c r="Q4" s="50" t="s">
        <v>136</v>
      </c>
      <c r="R4" s="71"/>
      <c r="S4" s="71"/>
      <c r="T4" s="71"/>
      <c r="U4" s="71"/>
      <c r="V4" s="71"/>
    </row>
    <row r="5" ht="18" customHeight="1" spans="1:22">
      <c r="A5" s="53" t="s">
        <v>68</v>
      </c>
      <c r="B5" s="53"/>
      <c r="C5" s="53"/>
      <c r="D5" s="52" t="s">
        <v>69</v>
      </c>
      <c r="E5" s="52" t="s">
        <v>137</v>
      </c>
      <c r="F5" s="50"/>
      <c r="G5" s="50"/>
      <c r="H5" s="50"/>
      <c r="I5" s="50"/>
      <c r="J5" s="50"/>
      <c r="K5" s="50"/>
      <c r="L5" s="52"/>
      <c r="M5" s="50"/>
      <c r="N5" s="50"/>
      <c r="O5" s="50"/>
      <c r="P5" s="50"/>
      <c r="Q5" s="50"/>
      <c r="R5" s="71"/>
      <c r="S5" s="71"/>
      <c r="T5" s="71"/>
      <c r="U5" s="71"/>
      <c r="V5" s="71"/>
    </row>
    <row r="6" ht="44.25" customHeight="1" spans="1:22">
      <c r="A6" s="55" t="s">
        <v>78</v>
      </c>
      <c r="B6" s="55" t="s">
        <v>79</v>
      </c>
      <c r="C6" s="55" t="s">
        <v>80</v>
      </c>
      <c r="D6" s="52"/>
      <c r="E6" s="52"/>
      <c r="F6" s="103"/>
      <c r="G6" s="103"/>
      <c r="H6" s="103"/>
      <c r="I6" s="103"/>
      <c r="J6" s="103"/>
      <c r="K6" s="103"/>
      <c r="L6" s="86"/>
      <c r="M6" s="103"/>
      <c r="N6" s="103"/>
      <c r="O6" s="103"/>
      <c r="P6" s="103"/>
      <c r="Q6" s="103"/>
      <c r="R6" s="71"/>
      <c r="S6" s="71"/>
      <c r="T6" s="71"/>
      <c r="U6" s="71"/>
      <c r="V6" s="71"/>
    </row>
    <row r="7" ht="26.25" customHeight="1" spans="1:22">
      <c r="A7" s="104"/>
      <c r="B7" s="104"/>
      <c r="C7" s="104"/>
      <c r="D7" s="104"/>
      <c r="E7" s="111" t="s">
        <v>85</v>
      </c>
      <c r="F7" s="104">
        <v>40238</v>
      </c>
      <c r="G7" s="104">
        <f t="shared" ref="G7:G8" si="0">G8</f>
        <v>13250</v>
      </c>
      <c r="H7" s="104">
        <v>274</v>
      </c>
      <c r="I7" s="64">
        <v>8620</v>
      </c>
      <c r="J7" s="65"/>
      <c r="K7" s="104">
        <v>8229</v>
      </c>
      <c r="L7" s="104">
        <v>3703</v>
      </c>
      <c r="M7" s="65"/>
      <c r="N7" s="104">
        <f t="shared" ref="N7:N8" si="1">N8</f>
        <v>1659</v>
      </c>
      <c r="O7" s="104">
        <v>229</v>
      </c>
      <c r="P7" s="104">
        <v>4274</v>
      </c>
      <c r="Q7" s="64"/>
      <c r="R7" s="72"/>
      <c r="S7" s="72"/>
      <c r="T7" s="72"/>
      <c r="U7" s="72"/>
      <c r="V7" s="72"/>
    </row>
    <row r="8" ht="26.25" customHeight="1" spans="1:22">
      <c r="A8" s="104"/>
      <c r="B8" s="104"/>
      <c r="C8" s="104"/>
      <c r="D8" s="104"/>
      <c r="E8" s="111" t="s">
        <v>86</v>
      </c>
      <c r="F8" s="104">
        <v>40238</v>
      </c>
      <c r="G8" s="104">
        <f t="shared" si="0"/>
        <v>13250</v>
      </c>
      <c r="H8" s="104">
        <v>274</v>
      </c>
      <c r="I8" s="64">
        <v>8620</v>
      </c>
      <c r="J8" s="65"/>
      <c r="K8" s="104">
        <v>8229</v>
      </c>
      <c r="L8" s="104">
        <v>3703</v>
      </c>
      <c r="M8" s="65"/>
      <c r="N8" s="104">
        <f t="shared" si="1"/>
        <v>1659</v>
      </c>
      <c r="O8" s="104">
        <v>229</v>
      </c>
      <c r="P8" s="104">
        <v>4274</v>
      </c>
      <c r="Q8" s="64"/>
      <c r="R8" s="72"/>
      <c r="S8" s="71"/>
      <c r="T8" s="71"/>
      <c r="U8" s="71"/>
      <c r="V8" s="71"/>
    </row>
    <row r="9" ht="26.25" customHeight="1" spans="1:22">
      <c r="A9" s="92"/>
      <c r="B9" s="92"/>
      <c r="C9" s="92"/>
      <c r="D9" s="92"/>
      <c r="E9" s="92" t="s">
        <v>87</v>
      </c>
      <c r="F9" s="104">
        <v>40238</v>
      </c>
      <c r="G9" s="104">
        <f t="shared" ref="G9" si="2">SUM(G10:G13)</f>
        <v>13250</v>
      </c>
      <c r="H9" s="104">
        <v>274</v>
      </c>
      <c r="I9" s="64">
        <v>8620</v>
      </c>
      <c r="J9" s="65"/>
      <c r="K9" s="104">
        <v>8229</v>
      </c>
      <c r="L9" s="104">
        <v>3703</v>
      </c>
      <c r="M9" s="65"/>
      <c r="N9" s="104">
        <f t="shared" ref="N9" si="3">SUM(N10:N13)</f>
        <v>1659</v>
      </c>
      <c r="O9" s="104">
        <v>229</v>
      </c>
      <c r="P9" s="104">
        <v>4274</v>
      </c>
      <c r="Q9" s="64"/>
      <c r="R9" s="72"/>
      <c r="S9" s="71"/>
      <c r="T9" s="71"/>
      <c r="U9" s="71"/>
      <c r="V9" s="71"/>
    </row>
    <row r="10" ht="26.25" customHeight="1" spans="1:22">
      <c r="A10" s="92" t="s">
        <v>88</v>
      </c>
      <c r="B10" s="92" t="s">
        <v>89</v>
      </c>
      <c r="C10" s="92" t="s">
        <v>90</v>
      </c>
      <c r="D10" s="92" t="s">
        <v>91</v>
      </c>
      <c r="E10" s="92" t="s">
        <v>92</v>
      </c>
      <c r="F10" s="104">
        <v>30602</v>
      </c>
      <c r="G10" s="104">
        <v>13250</v>
      </c>
      <c r="H10" s="104">
        <v>274</v>
      </c>
      <c r="I10" s="64">
        <v>8620</v>
      </c>
      <c r="J10" s="65"/>
      <c r="K10" s="104">
        <v>8229</v>
      </c>
      <c r="L10" s="104"/>
      <c r="M10" s="65"/>
      <c r="N10" s="104"/>
      <c r="O10" s="104">
        <v>229</v>
      </c>
      <c r="P10" s="104"/>
      <c r="Q10" s="64"/>
      <c r="R10" s="72"/>
      <c r="S10" s="71"/>
      <c r="T10" s="71"/>
      <c r="U10" s="71"/>
      <c r="V10" s="71"/>
    </row>
    <row r="11" ht="26.25" customHeight="1" spans="1:22">
      <c r="A11" s="92" t="s">
        <v>96</v>
      </c>
      <c r="B11" s="92" t="s">
        <v>97</v>
      </c>
      <c r="C11" s="92" t="s">
        <v>97</v>
      </c>
      <c r="D11" s="92" t="s">
        <v>91</v>
      </c>
      <c r="E11" s="92" t="s">
        <v>100</v>
      </c>
      <c r="F11" s="104">
        <v>3703</v>
      </c>
      <c r="G11" s="65"/>
      <c r="H11" s="65"/>
      <c r="I11" s="64"/>
      <c r="J11" s="65"/>
      <c r="K11" s="65"/>
      <c r="L11" s="104">
        <v>3703</v>
      </c>
      <c r="M11" s="65"/>
      <c r="N11" s="104"/>
      <c r="O11" s="65"/>
      <c r="P11" s="104"/>
      <c r="Q11" s="64"/>
      <c r="R11" s="71"/>
      <c r="S11" s="71"/>
      <c r="T11" s="71"/>
      <c r="U11" s="71"/>
      <c r="V11" s="71"/>
    </row>
    <row r="12" ht="26.25" customHeight="1" spans="1:22">
      <c r="A12" s="92" t="s">
        <v>101</v>
      </c>
      <c r="B12" s="92" t="s">
        <v>102</v>
      </c>
      <c r="C12" s="92" t="s">
        <v>98</v>
      </c>
      <c r="D12" s="92" t="s">
        <v>91</v>
      </c>
      <c r="E12" s="92" t="s">
        <v>103</v>
      </c>
      <c r="F12" s="104">
        <v>1659</v>
      </c>
      <c r="G12" s="65"/>
      <c r="H12" s="65"/>
      <c r="I12" s="64"/>
      <c r="J12" s="65"/>
      <c r="K12" s="65"/>
      <c r="L12" s="65"/>
      <c r="M12" s="65"/>
      <c r="N12" s="104">
        <v>1659</v>
      </c>
      <c r="O12" s="65"/>
      <c r="P12" s="104"/>
      <c r="Q12" s="64"/>
      <c r="R12" s="71"/>
      <c r="S12" s="71"/>
      <c r="T12" s="71"/>
      <c r="U12" s="71"/>
      <c r="V12" s="71"/>
    </row>
    <row r="13" ht="26.25" customHeight="1" spans="1:22">
      <c r="A13" s="92" t="s">
        <v>104</v>
      </c>
      <c r="B13" s="92" t="s">
        <v>98</v>
      </c>
      <c r="C13" s="92" t="s">
        <v>89</v>
      </c>
      <c r="D13" s="92" t="s">
        <v>91</v>
      </c>
      <c r="E13" s="92" t="s">
        <v>105</v>
      </c>
      <c r="F13" s="104">
        <v>4274</v>
      </c>
      <c r="G13" s="65"/>
      <c r="H13" s="65"/>
      <c r="I13" s="64"/>
      <c r="J13" s="65"/>
      <c r="K13" s="65"/>
      <c r="L13" s="65"/>
      <c r="M13" s="65"/>
      <c r="N13" s="65"/>
      <c r="O13" s="65"/>
      <c r="P13" s="104">
        <v>4274</v>
      </c>
      <c r="Q13" s="64"/>
      <c r="R13" s="71"/>
      <c r="S13" s="71"/>
      <c r="T13" s="71"/>
      <c r="U13" s="71"/>
      <c r="V13" s="71"/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8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showGridLines="0" showZeros="0" workbookViewId="0">
      <selection activeCell="H9" sqref="H9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1.1666666666667" customWidth="1"/>
    <col min="6" max="6" width="10.1666666666667" customWidth="1"/>
    <col min="7" max="22" width="9.33333333333333" customWidth="1"/>
    <col min="23" max="25" width="7.83333333333333" customWidth="1"/>
    <col min="26" max="29" width="9.33333333333333" customWidth="1"/>
    <col min="30" max="30" width="9.16666666666667" customWidth="1"/>
    <col min="31" max="31" width="9.33333333333333" customWidth="1"/>
  </cols>
  <sheetData>
    <row r="1" ht="18" customHeight="1" spans="1:33">
      <c r="A1" s="47" t="s">
        <v>138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32"/>
      <c r="AG1" s="71"/>
    </row>
    <row r="2" ht="18" customHeight="1" spans="1:33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1"/>
    </row>
    <row r="3" ht="18" customHeight="1" spans="1:33">
      <c r="A3" s="49" t="s">
        <v>32</v>
      </c>
      <c r="B3" s="49"/>
      <c r="C3" s="49"/>
      <c r="D3" s="49"/>
      <c r="E3" s="49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32" t="s">
        <v>33</v>
      </c>
      <c r="AG3" s="71"/>
    </row>
    <row r="4" ht="18" customHeight="1" spans="1:33">
      <c r="A4" s="98" t="s">
        <v>64</v>
      </c>
      <c r="B4" s="99"/>
      <c r="C4" s="99"/>
      <c r="D4" s="99"/>
      <c r="E4" s="78"/>
      <c r="F4" s="50" t="s">
        <v>71</v>
      </c>
      <c r="G4" s="50" t="s">
        <v>139</v>
      </c>
      <c r="H4" s="50" t="s">
        <v>140</v>
      </c>
      <c r="I4" s="50" t="s">
        <v>141</v>
      </c>
      <c r="J4" s="50" t="s">
        <v>142</v>
      </c>
      <c r="K4" s="50" t="s">
        <v>143</v>
      </c>
      <c r="L4" s="50" t="s">
        <v>144</v>
      </c>
      <c r="M4" s="50" t="s">
        <v>145</v>
      </c>
      <c r="N4" s="50" t="s">
        <v>146</v>
      </c>
      <c r="O4" s="50" t="s">
        <v>147</v>
      </c>
      <c r="P4" s="50" t="s">
        <v>148</v>
      </c>
      <c r="Q4" s="50" t="s">
        <v>149</v>
      </c>
      <c r="R4" s="50" t="s">
        <v>150</v>
      </c>
      <c r="S4" s="50" t="s">
        <v>151</v>
      </c>
      <c r="T4" s="52" t="s">
        <v>152</v>
      </c>
      <c r="U4" s="50" t="s">
        <v>153</v>
      </c>
      <c r="V4" s="50" t="s">
        <v>154</v>
      </c>
      <c r="W4" s="50" t="s">
        <v>155</v>
      </c>
      <c r="X4" s="50" t="s">
        <v>156</v>
      </c>
      <c r="Y4" s="50" t="s">
        <v>157</v>
      </c>
      <c r="Z4" s="50" t="s">
        <v>158</v>
      </c>
      <c r="AA4" s="50" t="s">
        <v>159</v>
      </c>
      <c r="AB4" s="50" t="s">
        <v>160</v>
      </c>
      <c r="AC4" s="50" t="s">
        <v>161</v>
      </c>
      <c r="AD4" s="50" t="s">
        <v>162</v>
      </c>
      <c r="AE4" s="51" t="s">
        <v>163</v>
      </c>
      <c r="AF4" s="17" t="s">
        <v>164</v>
      </c>
      <c r="AG4" s="71"/>
    </row>
    <row r="5" ht="18" customHeight="1" spans="1:33">
      <c r="A5" s="79" t="s">
        <v>68</v>
      </c>
      <c r="B5" s="79"/>
      <c r="C5" s="98"/>
      <c r="D5" s="52" t="s">
        <v>69</v>
      </c>
      <c r="E5" s="103" t="s">
        <v>122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2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17"/>
      <c r="AG5" s="71"/>
    </row>
    <row r="6" ht="18" customHeight="1" spans="1:33">
      <c r="A6" s="106" t="s">
        <v>78</v>
      </c>
      <c r="B6" s="106" t="s">
        <v>79</v>
      </c>
      <c r="C6" s="107" t="s">
        <v>80</v>
      </c>
      <c r="D6" s="52"/>
      <c r="E6" s="108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103"/>
      <c r="T6" s="86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23"/>
      <c r="AG6" s="71"/>
    </row>
    <row r="7" ht="22.5" customHeight="1" spans="1:33">
      <c r="A7" s="104"/>
      <c r="B7" s="104"/>
      <c r="C7" s="104"/>
      <c r="D7" s="104"/>
      <c r="E7" s="92" t="s">
        <v>85</v>
      </c>
      <c r="F7" s="105">
        <v>4587</v>
      </c>
      <c r="G7" s="105">
        <v>580</v>
      </c>
      <c r="H7" s="105">
        <v>300</v>
      </c>
      <c r="I7" s="105">
        <v>0</v>
      </c>
      <c r="J7" s="105">
        <v>50</v>
      </c>
      <c r="K7" s="105">
        <v>50</v>
      </c>
      <c r="L7" s="105">
        <v>100</v>
      </c>
      <c r="M7" s="105">
        <v>100</v>
      </c>
      <c r="N7" s="105">
        <v>0</v>
      </c>
      <c r="O7" s="105">
        <v>100</v>
      </c>
      <c r="P7" s="105">
        <v>300</v>
      </c>
      <c r="Q7" s="105">
        <v>0</v>
      </c>
      <c r="R7" s="105">
        <v>100</v>
      </c>
      <c r="S7" s="105">
        <v>100</v>
      </c>
      <c r="T7" s="105">
        <v>200</v>
      </c>
      <c r="U7" s="105">
        <v>100</v>
      </c>
      <c r="V7" s="105">
        <v>14</v>
      </c>
      <c r="W7" s="63">
        <v>0</v>
      </c>
      <c r="X7" s="63">
        <v>0</v>
      </c>
      <c r="Y7" s="63">
        <v>0</v>
      </c>
      <c r="Z7" s="105">
        <v>100</v>
      </c>
      <c r="AA7" s="105">
        <v>146</v>
      </c>
      <c r="AB7" s="105">
        <v>249</v>
      </c>
      <c r="AC7" s="105">
        <v>388</v>
      </c>
      <c r="AD7" s="105">
        <v>0</v>
      </c>
      <c r="AE7" s="105">
        <v>450</v>
      </c>
      <c r="AF7" s="105">
        <v>1160</v>
      </c>
      <c r="AG7" s="72"/>
    </row>
    <row r="8" ht="22.5" customHeight="1" spans="1:33">
      <c r="A8" s="104"/>
      <c r="B8" s="104"/>
      <c r="C8" s="104"/>
      <c r="D8" s="104"/>
      <c r="E8" s="92" t="s">
        <v>86</v>
      </c>
      <c r="F8" s="105">
        <v>4587</v>
      </c>
      <c r="G8" s="105">
        <v>580</v>
      </c>
      <c r="H8" s="105">
        <v>300</v>
      </c>
      <c r="I8" s="105">
        <v>0</v>
      </c>
      <c r="J8" s="105">
        <v>50</v>
      </c>
      <c r="K8" s="105">
        <v>50</v>
      </c>
      <c r="L8" s="105">
        <v>100</v>
      </c>
      <c r="M8" s="105">
        <v>100</v>
      </c>
      <c r="N8" s="105">
        <v>0</v>
      </c>
      <c r="O8" s="105">
        <v>100</v>
      </c>
      <c r="P8" s="105">
        <v>300</v>
      </c>
      <c r="Q8" s="105">
        <v>0</v>
      </c>
      <c r="R8" s="105">
        <v>100</v>
      </c>
      <c r="S8" s="105">
        <v>100</v>
      </c>
      <c r="T8" s="105">
        <v>200</v>
      </c>
      <c r="U8" s="105">
        <v>100</v>
      </c>
      <c r="V8" s="105">
        <v>14</v>
      </c>
      <c r="W8" s="63">
        <v>0</v>
      </c>
      <c r="X8" s="63">
        <v>0</v>
      </c>
      <c r="Y8" s="63">
        <v>0</v>
      </c>
      <c r="Z8" s="105">
        <v>100</v>
      </c>
      <c r="AA8" s="105">
        <v>146</v>
      </c>
      <c r="AB8" s="105">
        <v>249</v>
      </c>
      <c r="AC8" s="105">
        <v>388</v>
      </c>
      <c r="AD8" s="105">
        <v>0</v>
      </c>
      <c r="AE8" s="105">
        <v>450</v>
      </c>
      <c r="AF8" s="105">
        <v>1160</v>
      </c>
      <c r="AG8" s="71"/>
    </row>
    <row r="9" ht="22.5" customHeight="1" spans="1:33">
      <c r="A9" s="92"/>
      <c r="B9" s="92"/>
      <c r="C9" s="92"/>
      <c r="D9" s="92"/>
      <c r="E9" s="92" t="s">
        <v>87</v>
      </c>
      <c r="F9" s="105">
        <v>4587</v>
      </c>
      <c r="G9" s="105">
        <v>580</v>
      </c>
      <c r="H9" s="105">
        <v>300</v>
      </c>
      <c r="I9" s="105">
        <v>0</v>
      </c>
      <c r="J9" s="105">
        <v>50</v>
      </c>
      <c r="K9" s="105">
        <v>50</v>
      </c>
      <c r="L9" s="105">
        <v>100</v>
      </c>
      <c r="M9" s="105">
        <v>100</v>
      </c>
      <c r="N9" s="105">
        <v>0</v>
      </c>
      <c r="O9" s="105">
        <v>100</v>
      </c>
      <c r="P9" s="105">
        <v>300</v>
      </c>
      <c r="Q9" s="105">
        <v>0</v>
      </c>
      <c r="R9" s="105">
        <v>100</v>
      </c>
      <c r="S9" s="105">
        <v>100</v>
      </c>
      <c r="T9" s="105">
        <v>200</v>
      </c>
      <c r="U9" s="105">
        <v>100</v>
      </c>
      <c r="V9" s="105">
        <v>14</v>
      </c>
      <c r="W9" s="63">
        <v>0</v>
      </c>
      <c r="X9" s="63">
        <v>0</v>
      </c>
      <c r="Y9" s="63">
        <v>0</v>
      </c>
      <c r="Z9" s="105">
        <v>100</v>
      </c>
      <c r="AA9" s="105">
        <v>146</v>
      </c>
      <c r="AB9" s="105">
        <v>249</v>
      </c>
      <c r="AC9" s="105">
        <v>388</v>
      </c>
      <c r="AD9" s="105">
        <v>0</v>
      </c>
      <c r="AE9" s="105">
        <v>450</v>
      </c>
      <c r="AF9" s="105">
        <v>1160</v>
      </c>
      <c r="AG9" s="71"/>
    </row>
    <row r="10" ht="22.5" customHeight="1" spans="1:33">
      <c r="A10" s="92" t="s">
        <v>88</v>
      </c>
      <c r="B10" s="92" t="s">
        <v>89</v>
      </c>
      <c r="C10" s="92" t="s">
        <v>90</v>
      </c>
      <c r="D10" s="92" t="s">
        <v>91</v>
      </c>
      <c r="E10" s="92" t="s">
        <v>92</v>
      </c>
      <c r="F10" s="105">
        <v>4496</v>
      </c>
      <c r="G10" s="105">
        <v>580</v>
      </c>
      <c r="H10" s="105">
        <v>300</v>
      </c>
      <c r="I10" s="105"/>
      <c r="J10" s="105">
        <v>50</v>
      </c>
      <c r="K10" s="105">
        <v>50</v>
      </c>
      <c r="L10" s="105">
        <v>100</v>
      </c>
      <c r="M10" s="105">
        <v>100</v>
      </c>
      <c r="N10" s="105"/>
      <c r="O10" s="105">
        <v>100</v>
      </c>
      <c r="P10" s="105">
        <v>300</v>
      </c>
      <c r="Q10" s="105"/>
      <c r="R10" s="105">
        <v>100</v>
      </c>
      <c r="S10" s="105">
        <v>100</v>
      </c>
      <c r="T10" s="105">
        <v>200</v>
      </c>
      <c r="U10" s="105">
        <v>100</v>
      </c>
      <c r="V10" s="105">
        <v>14</v>
      </c>
      <c r="W10" s="63"/>
      <c r="X10" s="63"/>
      <c r="Y10" s="63"/>
      <c r="Z10" s="105">
        <v>100</v>
      </c>
      <c r="AA10" s="105">
        <v>146</v>
      </c>
      <c r="AB10" s="105">
        <v>249</v>
      </c>
      <c r="AC10" s="105">
        <v>388</v>
      </c>
      <c r="AD10" s="105"/>
      <c r="AE10" s="105">
        <v>450</v>
      </c>
      <c r="AF10" s="105">
        <v>1069</v>
      </c>
      <c r="AG10" s="71"/>
    </row>
    <row r="11" ht="22.5" customHeight="1" spans="1:33">
      <c r="A11" s="92" t="s">
        <v>96</v>
      </c>
      <c r="B11" s="92" t="s">
        <v>97</v>
      </c>
      <c r="C11" s="92" t="s">
        <v>98</v>
      </c>
      <c r="D11" s="92" t="s">
        <v>91</v>
      </c>
      <c r="E11" s="92" t="s">
        <v>99</v>
      </c>
      <c r="F11" s="105">
        <v>91</v>
      </c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63"/>
      <c r="X11" s="63"/>
      <c r="Y11" s="63"/>
      <c r="Z11" s="105"/>
      <c r="AA11" s="105"/>
      <c r="AB11" s="105"/>
      <c r="AC11" s="105"/>
      <c r="AD11" s="105"/>
      <c r="AE11" s="105"/>
      <c r="AF11" s="105">
        <v>91</v>
      </c>
      <c r="AG11" s="71"/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9" right="0.59" top="0.79" bottom="0.79" header="0.51" footer="0.51"/>
  <pageSetup paperSize="9" scale="54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showGridLines="0" showZeros="0" workbookViewId="0">
      <selection activeCell="E29" sqref="E29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0.8333333333333" customWidth="1"/>
    <col min="6" max="6" width="10.1666666666667" customWidth="1"/>
    <col min="7" max="7" width="9.83333333333333" customWidth="1"/>
    <col min="8" max="8" width="7.5" customWidth="1"/>
    <col min="9" max="9" width="9.16666666666667" customWidth="1"/>
    <col min="10" max="10" width="8.33333333333333" customWidth="1"/>
    <col min="11" max="11" width="8" customWidth="1"/>
    <col min="12" max="12" width="10.6666666666667" customWidth="1"/>
    <col min="13" max="13" width="8.16666666666667" customWidth="1"/>
    <col min="14" max="14" width="8" customWidth="1"/>
    <col min="15" max="15" width="7.83333333333333" customWidth="1"/>
    <col min="16" max="16" width="7.5" customWidth="1"/>
    <col min="17" max="17" width="9" customWidth="1"/>
  </cols>
  <sheetData>
    <row r="1" ht="18" customHeight="1" spans="1:20">
      <c r="A1" s="47" t="s">
        <v>165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32"/>
      <c r="R1" s="71"/>
      <c r="S1" s="71"/>
      <c r="T1" s="71"/>
    </row>
    <row r="2" ht="18" customHeight="1" spans="1:20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1"/>
      <c r="S2" s="71"/>
      <c r="T2" s="71"/>
    </row>
    <row r="3" ht="18" customHeight="1" spans="1:20">
      <c r="A3" s="49" t="s">
        <v>32</v>
      </c>
      <c r="B3" s="49"/>
      <c r="C3" s="49"/>
      <c r="D3" s="49"/>
      <c r="E3" s="49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32" t="s">
        <v>33</v>
      </c>
      <c r="R3" s="71"/>
      <c r="S3" s="71"/>
      <c r="T3" s="71"/>
    </row>
    <row r="4" ht="18" customHeight="1" spans="1:20">
      <c r="A4" s="95" t="s">
        <v>64</v>
      </c>
      <c r="B4" s="96"/>
      <c r="C4" s="96"/>
      <c r="D4" s="96"/>
      <c r="E4" s="97"/>
      <c r="F4" s="50" t="s">
        <v>71</v>
      </c>
      <c r="G4" s="50" t="s">
        <v>166</v>
      </c>
      <c r="H4" s="52" t="s">
        <v>167</v>
      </c>
      <c r="I4" s="50" t="s">
        <v>168</v>
      </c>
      <c r="J4" s="50" t="s">
        <v>169</v>
      </c>
      <c r="K4" s="50" t="s">
        <v>170</v>
      </c>
      <c r="L4" s="50" t="s">
        <v>171</v>
      </c>
      <c r="M4" s="50" t="s">
        <v>172</v>
      </c>
      <c r="N4" s="50" t="s">
        <v>173</v>
      </c>
      <c r="O4" s="50" t="s">
        <v>174</v>
      </c>
      <c r="P4" s="50" t="s">
        <v>175</v>
      </c>
      <c r="Q4" s="97" t="s">
        <v>176</v>
      </c>
      <c r="R4" s="71"/>
      <c r="S4" s="71"/>
      <c r="T4" s="71"/>
    </row>
    <row r="5" ht="18" customHeight="1" spans="1:20">
      <c r="A5" s="98" t="s">
        <v>68</v>
      </c>
      <c r="B5" s="99"/>
      <c r="C5" s="78"/>
      <c r="D5" s="86" t="s">
        <v>69</v>
      </c>
      <c r="E5" s="86" t="s">
        <v>122</v>
      </c>
      <c r="F5" s="50"/>
      <c r="G5" s="50"/>
      <c r="H5" s="52"/>
      <c r="I5" s="50"/>
      <c r="J5" s="50"/>
      <c r="K5" s="50"/>
      <c r="L5" s="50"/>
      <c r="M5" s="50"/>
      <c r="N5" s="50"/>
      <c r="O5" s="50"/>
      <c r="P5" s="50"/>
      <c r="Q5" s="97"/>
      <c r="R5" s="71"/>
      <c r="S5" s="71"/>
      <c r="T5" s="71"/>
    </row>
    <row r="6" ht="33.75" customHeight="1" spans="1:20">
      <c r="A6" s="100" t="s">
        <v>78</v>
      </c>
      <c r="B6" s="100" t="s">
        <v>79</v>
      </c>
      <c r="C6" s="101" t="s">
        <v>80</v>
      </c>
      <c r="D6" s="102"/>
      <c r="E6" s="102"/>
      <c r="F6" s="103"/>
      <c r="G6" s="103"/>
      <c r="H6" s="86"/>
      <c r="I6" s="103"/>
      <c r="J6" s="103"/>
      <c r="K6" s="103"/>
      <c r="L6" s="103"/>
      <c r="M6" s="103"/>
      <c r="N6" s="103"/>
      <c r="O6" s="103"/>
      <c r="P6" s="103"/>
      <c r="Q6" s="85"/>
      <c r="R6" s="71"/>
      <c r="S6" s="71"/>
      <c r="T6" s="71"/>
    </row>
    <row r="7" ht="22.5" customHeight="1" spans="1:20">
      <c r="A7" s="104"/>
      <c r="B7" s="104"/>
      <c r="C7" s="104"/>
      <c r="D7" s="104"/>
      <c r="E7" s="92"/>
      <c r="F7" s="105"/>
      <c r="G7" s="65"/>
      <c r="H7" s="65"/>
      <c r="I7" s="65"/>
      <c r="J7" s="65"/>
      <c r="K7" s="65"/>
      <c r="L7" s="65"/>
      <c r="M7" s="65"/>
      <c r="N7" s="65"/>
      <c r="O7" s="65"/>
      <c r="P7" s="65"/>
      <c r="Q7" s="64"/>
      <c r="R7" s="72"/>
      <c r="S7" s="72"/>
      <c r="T7" s="72"/>
    </row>
    <row r="8" ht="22.5" customHeight="1" spans="1:20">
      <c r="A8" s="104"/>
      <c r="B8" s="104"/>
      <c r="C8" s="104"/>
      <c r="D8" s="104"/>
      <c r="E8" s="92"/>
      <c r="F8" s="105"/>
      <c r="G8" s="65"/>
      <c r="H8" s="65"/>
      <c r="I8" s="65"/>
      <c r="J8" s="65"/>
      <c r="K8" s="65"/>
      <c r="L8" s="65"/>
      <c r="M8" s="65"/>
      <c r="N8" s="65"/>
      <c r="O8" s="65"/>
      <c r="P8" s="65"/>
      <c r="Q8" s="64"/>
      <c r="R8" s="72"/>
      <c r="S8" s="71"/>
      <c r="T8" s="71"/>
    </row>
    <row r="9" ht="22.5" customHeight="1" spans="1:20">
      <c r="A9" s="92"/>
      <c r="B9" s="92"/>
      <c r="C9" s="92"/>
      <c r="D9" s="92"/>
      <c r="E9" s="92"/>
      <c r="F9" s="105"/>
      <c r="G9" s="65"/>
      <c r="H9" s="65"/>
      <c r="I9" s="65"/>
      <c r="J9" s="65"/>
      <c r="K9" s="65"/>
      <c r="L9" s="65"/>
      <c r="M9" s="65"/>
      <c r="N9" s="65"/>
      <c r="O9" s="65"/>
      <c r="P9" s="65"/>
      <c r="Q9" s="64"/>
      <c r="R9" s="72"/>
      <c r="S9" s="71"/>
      <c r="T9" s="71"/>
    </row>
    <row r="10" ht="22.5" customHeight="1" spans="1:20">
      <c r="A10" s="92"/>
      <c r="B10" s="92"/>
      <c r="C10" s="92"/>
      <c r="D10" s="92"/>
      <c r="E10" s="92"/>
      <c r="F10" s="10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4"/>
      <c r="R10" s="72"/>
      <c r="S10" s="71"/>
      <c r="T10" s="71"/>
    </row>
    <row r="11" customHeight="1" spans="1:1">
      <c r="A11" t="s">
        <v>177</v>
      </c>
    </row>
  </sheetData>
  <mergeCells count="17"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土匪唱情歌</cp:lastModifiedBy>
  <dcterms:created xsi:type="dcterms:W3CDTF">2020-05-12T02:30:00Z</dcterms:created>
  <dcterms:modified xsi:type="dcterms:W3CDTF">2022-07-13T07:52:38Z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71B88605F208476D86D4388BBEADFCD6</vt:lpwstr>
  </property>
</Properties>
</file>